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00" windowHeight="6540" activeTab="3"/>
  </bookViews>
  <sheets>
    <sheet name="Bursa M'sia PL" sheetId="1" r:id="rId1"/>
    <sheet name="Bursa M'sia BS" sheetId="2" r:id="rId2"/>
    <sheet name="Bursa M'sia Equity" sheetId="3" r:id="rId3"/>
    <sheet name="Bursa M'sia CF" sheetId="4" r:id="rId4"/>
    <sheet name="Bursa M'sia Notes" sheetId="5" r:id="rId5"/>
  </sheets>
  <definedNames>
    <definedName name="NOTE">#REF!</definedName>
    <definedName name="_xlnm.Print_Area" localSheetId="1">'Bursa M''sia BS'!$A$1:$E$55</definedName>
    <definedName name="_xlnm.Print_Area" localSheetId="3">'Bursa M''sia CF'!$A$1:$E$40</definedName>
    <definedName name="_xlnm.Print_Area" localSheetId="0">'Bursa M''sia PL'!$A:$J</definedName>
    <definedName name="_xlnm.Print_Titles" localSheetId="4">'Bursa M''sia Notes'!$1:$6</definedName>
  </definedNames>
  <calcPr fullCalcOnLoad="1"/>
</workbook>
</file>

<file path=xl/sharedStrings.xml><?xml version="1.0" encoding="utf-8"?>
<sst xmlns="http://schemas.openxmlformats.org/spreadsheetml/2006/main" count="334" uniqueCount="253">
  <si>
    <t>EASTERN &amp; ORIENTAL BERHAD (555-K)</t>
  </si>
  <si>
    <t>CONDENSED CONSOLIDATED RESULTS FOR THE 1ST QUARTER ENDED 30 JUNE 2004</t>
  </si>
  <si>
    <t>THESE FIGURES HAVE NOT BEEN AUDITED</t>
  </si>
  <si>
    <t>CONDENSED CONSOLIDATED INCOME STATEMENTS</t>
  </si>
  <si>
    <t>Individual Quarter</t>
  </si>
  <si>
    <t>Cumulative Quarter</t>
  </si>
  <si>
    <t>Previous Quarter</t>
  </si>
  <si>
    <t xml:space="preserve">Current </t>
  </si>
  <si>
    <t>Comparative</t>
  </si>
  <si>
    <t>quarter ended</t>
  </si>
  <si>
    <t>year to date</t>
  </si>
  <si>
    <t>30/06/04</t>
  </si>
  <si>
    <t>30/06/03</t>
  </si>
  <si>
    <t>RM'000</t>
  </si>
  <si>
    <t>Revenue</t>
  </si>
  <si>
    <t>Cost of sales</t>
  </si>
  <si>
    <t>Gross profit</t>
  </si>
  <si>
    <t>Other operating income</t>
  </si>
  <si>
    <t>Selling and marketing expenses</t>
  </si>
  <si>
    <t>Administrative expenses</t>
  </si>
  <si>
    <t>Other operating expenses</t>
  </si>
  <si>
    <t>Gain of disposal of discontinued operations</t>
  </si>
  <si>
    <t>Profit/(loss) from operations</t>
  </si>
  <si>
    <t>Finance cost</t>
  </si>
  <si>
    <t>Share of profits and losses of associated companies</t>
  </si>
  <si>
    <t>Profit/(loss) before income tax and minority interest</t>
  </si>
  <si>
    <t>Income tax</t>
  </si>
  <si>
    <t xml:space="preserve">Profit/(loss) after income tax before deducting minority interest </t>
  </si>
  <si>
    <t xml:space="preserve">Minority interest </t>
  </si>
  <si>
    <t>Net profit/(loss) attributable to stockholders</t>
  </si>
  <si>
    <t>Earnings per share based on:</t>
  </si>
  <si>
    <t xml:space="preserve">(a) Basic [based on 2004: 232,471,492, </t>
  </si>
  <si>
    <t xml:space="preserve">         (2003: 232,471,492) ordinary shares] </t>
  </si>
  <si>
    <t>(sen)</t>
  </si>
  <si>
    <t>(b) Fully diluted</t>
  </si>
  <si>
    <t>(The Condensed Consolidated Income Statements should be read in conjunction with the Annual Financial Report for</t>
  </si>
  <si>
    <t xml:space="preserve">     the financial year ended 31 March 2004)</t>
  </si>
  <si>
    <t>CONDENSED CONSOLIDATED BALANCE SHEETS</t>
  </si>
  <si>
    <t>As at End of the</t>
  </si>
  <si>
    <t>Per Audited Accounts</t>
  </si>
  <si>
    <t>Current Quarter</t>
  </si>
  <si>
    <t>Financial Year End</t>
  </si>
  <si>
    <t>31/3/04</t>
  </si>
  <si>
    <t>NON-CURRENT ASSETS</t>
  </si>
  <si>
    <t>Property, plant and equipment</t>
  </si>
  <si>
    <t>Real property assets</t>
  </si>
  <si>
    <t>Investment properties</t>
  </si>
  <si>
    <t>Associated companies</t>
  </si>
  <si>
    <t>Investments</t>
  </si>
  <si>
    <t>CURRENT ASSETS</t>
  </si>
  <si>
    <t>Inventories</t>
  </si>
  <si>
    <t>Receivables</t>
  </si>
  <si>
    <t>Tax recoverable</t>
  </si>
  <si>
    <t>Cash, bank balances and deposits</t>
  </si>
  <si>
    <t>CURRENT LIABILITIES</t>
  </si>
  <si>
    <t>Payables</t>
  </si>
  <si>
    <t>Provision for retirement benefits</t>
  </si>
  <si>
    <t>Borrowings</t>
  </si>
  <si>
    <t>NET CURRENT LIABILITIES</t>
  </si>
  <si>
    <t>NON-CURRENT LIABILITIES</t>
  </si>
  <si>
    <t>Deferred taxation</t>
  </si>
  <si>
    <t>CAPITAL AND RESERVES</t>
  </si>
  <si>
    <t>Share capital</t>
  </si>
  <si>
    <t>Reserves</t>
  </si>
  <si>
    <t xml:space="preserve">   Share premium</t>
  </si>
  <si>
    <t xml:space="preserve">   Other reserves</t>
  </si>
  <si>
    <t xml:space="preserve">   Retained earnings</t>
  </si>
  <si>
    <t>Stockholders' funds</t>
  </si>
  <si>
    <t>Minority interests</t>
  </si>
  <si>
    <t>Net tangible assets per share (RM)</t>
  </si>
  <si>
    <t>(The Condensed Consolidated Balance Sheets should be read in conjunction with the Annual Financial</t>
  </si>
  <si>
    <t xml:space="preserve">     Report for the financial year ended 31 March 2004)</t>
  </si>
  <si>
    <t>STATEMENT OF CHANGES IN EQUITY</t>
  </si>
  <si>
    <t>Non-Distributable</t>
  </si>
  <si>
    <t>Distributable</t>
  </si>
  <si>
    <t>Share</t>
  </si>
  <si>
    <t>Revaluation</t>
  </si>
  <si>
    <t>Retained</t>
  </si>
  <si>
    <t>Capital</t>
  </si>
  <si>
    <t>Premium</t>
  </si>
  <si>
    <t>Reserve</t>
  </si>
  <si>
    <t>Profit</t>
  </si>
  <si>
    <t>Total</t>
  </si>
  <si>
    <t>At 1 April 2003</t>
  </si>
  <si>
    <t>Profit for the year</t>
  </si>
  <si>
    <t>Transfer of deferred taxation</t>
  </si>
  <si>
    <t>Dividend</t>
  </si>
  <si>
    <t>At 31 March 2004</t>
  </si>
  <si>
    <t>At 30 June 2004</t>
  </si>
  <si>
    <t xml:space="preserve">(The Condensed Consolidated Statement of Changes in Equity should be read in conjunction with the Annual </t>
  </si>
  <si>
    <t xml:space="preserve">    Financial Report for the financial year ended 31 March 2004)</t>
  </si>
  <si>
    <t>CONDENSED CONSOLIDATED CASH FLOW STATEMENT</t>
  </si>
  <si>
    <t>Quarter ended</t>
  </si>
  <si>
    <t>CASH FLOWS FROM OPERATING ACTIVITIES</t>
  </si>
  <si>
    <t>Profit/(loss) before taxation</t>
  </si>
  <si>
    <t>Adjustments</t>
  </si>
  <si>
    <t>Operating loss before working capital changes</t>
  </si>
  <si>
    <t>Changes in working capital:</t>
  </si>
  <si>
    <t xml:space="preserve"> - development expenditure</t>
  </si>
  <si>
    <t xml:space="preserve"> - receivables</t>
  </si>
  <si>
    <t xml:space="preserve"> - inventories</t>
  </si>
  <si>
    <t xml:space="preserve"> - payables</t>
  </si>
  <si>
    <t>Net cash from operations</t>
  </si>
  <si>
    <t>Interest paid</t>
  </si>
  <si>
    <t>Payment for retirement benefits</t>
  </si>
  <si>
    <t>Tax refunded</t>
  </si>
  <si>
    <t>Tax paid</t>
  </si>
  <si>
    <t>NET CASH FLOWS (USED IN)/FROM OPERATING ACTIVITIES</t>
  </si>
  <si>
    <t>NET CASH FLOWS FROM INVESTING ACTIVITIES</t>
  </si>
  <si>
    <t>NET CASH FLOWS FROM/(USED IN) FINANCING ACTIVITIES</t>
  </si>
  <si>
    <t>(DECREASE) /INCREASE IN CASH AND CASH EQUIVALENTS</t>
  </si>
  <si>
    <t>CASH AND CASH EQUIVALENTS AT 1 APRIL</t>
  </si>
  <si>
    <t xml:space="preserve">CASH AND CASH EQUIVALENTS AT 30 JUNE </t>
  </si>
  <si>
    <t xml:space="preserve">(The Condensed Consolidated Cash Flow Statement should be read in conjunction with the Annual </t>
  </si>
  <si>
    <t>Selected explanatory notes</t>
  </si>
  <si>
    <t>A.</t>
  </si>
  <si>
    <t>Requirement of MASB 26 paragraph 16</t>
  </si>
  <si>
    <t>1.</t>
  </si>
  <si>
    <t>Basis of preparation</t>
  </si>
  <si>
    <t>2.</t>
  </si>
  <si>
    <t>Auditors' report</t>
  </si>
  <si>
    <t>3.</t>
  </si>
  <si>
    <t>Seasonality or cyclicality of operations</t>
  </si>
  <si>
    <t>4.</t>
  </si>
  <si>
    <t>Material and unusual items</t>
  </si>
  <si>
    <t>5.</t>
  </si>
  <si>
    <t>Changes in estimates</t>
  </si>
  <si>
    <t>6.</t>
  </si>
  <si>
    <t>Debt and equity securities</t>
  </si>
  <si>
    <t>7.</t>
  </si>
  <si>
    <t>Dividends paid</t>
  </si>
  <si>
    <t>Requirement of MASB 26 paragraph 16 (con't)</t>
  </si>
  <si>
    <t>8.</t>
  </si>
  <si>
    <t>Segmental information</t>
  </si>
  <si>
    <t>Investment</t>
  </si>
  <si>
    <t>Hotel</t>
  </si>
  <si>
    <t>REVENUE</t>
  </si>
  <si>
    <t>Properties</t>
  </si>
  <si>
    <t>Operations</t>
  </si>
  <si>
    <t>Holding</t>
  </si>
  <si>
    <t>Others</t>
  </si>
  <si>
    <t>9.</t>
  </si>
  <si>
    <t>Valuation of property, plant and equipment</t>
  </si>
  <si>
    <t>10.</t>
  </si>
  <si>
    <t>Material subsequent event</t>
  </si>
  <si>
    <t>11.</t>
  </si>
  <si>
    <t>Changes in composition of the Group</t>
  </si>
  <si>
    <t>12.</t>
  </si>
  <si>
    <t>Contingent liabilities</t>
  </si>
  <si>
    <t>Details of contingent liabilities as at 13/08/2004 are as follows:</t>
  </si>
  <si>
    <t>Group</t>
  </si>
  <si>
    <t>Company</t>
  </si>
  <si>
    <t>13/08/2004</t>
  </si>
  <si>
    <t>31/03/2004</t>
  </si>
  <si>
    <t>RM’000</t>
  </si>
  <si>
    <t>Guarantees issued to financial institutions for banking</t>
  </si>
  <si>
    <t>facilities granted to subsidiaries:</t>
  </si>
  <si>
    <t xml:space="preserve"> - Secured</t>
  </si>
  <si>
    <t xml:space="preserve"> - Unsecured</t>
  </si>
  <si>
    <t>B.</t>
  </si>
  <si>
    <t>Additional information required by the Bursa Malaysia's Listing Requirements</t>
  </si>
  <si>
    <t xml:space="preserve">1. </t>
  </si>
  <si>
    <t>Review of performance</t>
  </si>
  <si>
    <t>i)</t>
  </si>
  <si>
    <t>ii)</t>
  </si>
  <si>
    <t>iii)</t>
  </si>
  <si>
    <t xml:space="preserve">2. </t>
  </si>
  <si>
    <t>Variation of results against preceding quarter</t>
  </si>
  <si>
    <t>Additional information required by the Bursa Malaysia's Listing Requirements (con't)</t>
  </si>
  <si>
    <t xml:space="preserve">3. </t>
  </si>
  <si>
    <t>Current year prospects</t>
  </si>
  <si>
    <t xml:space="preserve">4. </t>
  </si>
  <si>
    <t>Variance in profit forecast/profit guarantee</t>
  </si>
  <si>
    <t xml:space="preserve">5. </t>
  </si>
  <si>
    <t>Taxation</t>
  </si>
  <si>
    <t xml:space="preserve">Current financial </t>
  </si>
  <si>
    <t>Malaysian income tax – current</t>
  </si>
  <si>
    <t xml:space="preserve"> - Company and subsidiary companies</t>
  </si>
  <si>
    <t xml:space="preserve"> - Associated companies</t>
  </si>
  <si>
    <t>In respect of prior years</t>
  </si>
  <si>
    <t>Deferred tax</t>
  </si>
  <si>
    <t xml:space="preserve">6. </t>
  </si>
  <si>
    <t>Sale of unquoted investments and or properties</t>
  </si>
  <si>
    <t xml:space="preserve">7. </t>
  </si>
  <si>
    <t>Investment in quoted securities</t>
  </si>
  <si>
    <t>Particulars of investment in quoted securities:</t>
  </si>
  <si>
    <t xml:space="preserve">(a) </t>
  </si>
  <si>
    <t>Purchases / disposals</t>
  </si>
  <si>
    <t>Total Purchases</t>
  </si>
  <si>
    <t>Total Sale Proceeds</t>
  </si>
  <si>
    <t>Total Profit/(Loss) on Disposal</t>
  </si>
  <si>
    <t xml:space="preserve">(b) </t>
  </si>
  <si>
    <t>Balances as at 31 March 2004</t>
  </si>
  <si>
    <t>Total investments at cost</t>
  </si>
  <si>
    <t>Total investments at carrying value/book value (after</t>
  </si>
  <si>
    <t xml:space="preserve">   impairment loss)</t>
  </si>
  <si>
    <t>Total investment at market value at end of reporting</t>
  </si>
  <si>
    <t xml:space="preserve">   period</t>
  </si>
  <si>
    <t>Status of corporate proposals and utilisation of proceeds raised from corporate proposals</t>
  </si>
  <si>
    <t>a)</t>
  </si>
  <si>
    <t>Status of corporate proposals announced but not completed</t>
  </si>
  <si>
    <t>Proposed Share Placement</t>
  </si>
  <si>
    <t>Proposed Special Issue</t>
  </si>
  <si>
    <t>b)</t>
  </si>
  <si>
    <t>c)</t>
  </si>
  <si>
    <t>d)</t>
  </si>
  <si>
    <t>e)</t>
  </si>
  <si>
    <t>f)</t>
  </si>
  <si>
    <t>Status of corporate proposals and utilisation of proceeds raised from corporate proposals (con't)</t>
  </si>
  <si>
    <t>Status of corporate proposals announced but not completed (con't)</t>
  </si>
  <si>
    <t>Proposed Share Buyback</t>
  </si>
  <si>
    <t>Utilisation of proceeds raised from Corporate Proposals</t>
  </si>
  <si>
    <t>Cash from Disposals and cash settlement</t>
  </si>
  <si>
    <t xml:space="preserve">   pursuant to the terms of the Debt Settlement</t>
  </si>
  <si>
    <t>Placement of Bonds</t>
  </si>
  <si>
    <t>Shares Placement (part)</t>
  </si>
  <si>
    <t>E&amp;OPROP ROS</t>
  </si>
  <si>
    <t>Utilised as follows :</t>
  </si>
  <si>
    <t>Repayment of borrowings</t>
  </si>
  <si>
    <t>Repayment to RASB of Completion Inter-company Debt</t>
  </si>
  <si>
    <t>Expenses for Corporate Proposals</t>
  </si>
  <si>
    <t>Working capital</t>
  </si>
  <si>
    <t>Exercise of 61,176,623 warrants 2001/2011 at an exercise price of RM1.03 per warrant</t>
  </si>
  <si>
    <t>Employees Share Options Scheme</t>
  </si>
  <si>
    <t>Group Borrowings</t>
  </si>
  <si>
    <t>The Group borrowings were as follows:-</t>
  </si>
  <si>
    <t>As at</t>
  </si>
  <si>
    <t>Short Term   -</t>
  </si>
  <si>
    <t>Secured</t>
  </si>
  <si>
    <t>-</t>
  </si>
  <si>
    <t>Unsecured</t>
  </si>
  <si>
    <t>Long Term   -</t>
  </si>
  <si>
    <t>All the borrowings were denominated in Ringgit Malaysia</t>
  </si>
  <si>
    <t>Off Balance Sheet Financial Instruments</t>
  </si>
  <si>
    <t xml:space="preserve">11.  </t>
  </si>
  <si>
    <t>Material Litigation</t>
  </si>
  <si>
    <t>13.</t>
  </si>
  <si>
    <t>Earnings Per Stock Unit</t>
  </si>
  <si>
    <t>14.</t>
  </si>
  <si>
    <t>Net Tangible Assets Per Stock Unit</t>
  </si>
  <si>
    <t>Total Revenue</t>
  </si>
  <si>
    <t xml:space="preserve">Revenue from transactions </t>
  </si>
  <si>
    <t xml:space="preserve">   with other business segment</t>
  </si>
  <si>
    <t>Revenue from external customers</t>
  </si>
  <si>
    <t>Segment profit/(loss)</t>
  </si>
  <si>
    <t xml:space="preserve">Share of net profit of </t>
  </si>
  <si>
    <t xml:space="preserve">   associated companies</t>
  </si>
  <si>
    <t>Gain before tax and minority interest</t>
  </si>
  <si>
    <t>Gain after tax before minority interest</t>
  </si>
  <si>
    <t>Minority interest</t>
  </si>
  <si>
    <t>Net Gain attributable to shareholders</t>
  </si>
  <si>
    <t>OTHER INFORMATION</t>
  </si>
  <si>
    <t>Depreciation and amortisation</t>
  </si>
</sst>
</file>

<file path=xl/styles.xml><?xml version="1.0" encoding="utf-8"?>
<styleSheet xmlns="http://schemas.openxmlformats.org/spreadsheetml/2006/main">
  <numFmts count="6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00_);[Red]_(* \(#,##0.00\);_(* &quot;-&quot;??_);_(@_)"/>
    <numFmt numFmtId="165" formatCode="_(* #,##0.0_);[Red]_(* \(#,##0.0\);_(* &quot;-&quot;??_);_(@_)"/>
    <numFmt numFmtId="166" formatCode="_(* #,##0_);[Red]_(* \(#,##0\);_(* &quot;-&quot;??_);_(@_)"/>
    <numFmt numFmtId="167" formatCode="&quot;£&quot;#,##0;\-&quot;£&quot;#,##0"/>
    <numFmt numFmtId="168" formatCode="&quot;£&quot;#,##0;[Red]\-&quot;£&quot;#,##0"/>
    <numFmt numFmtId="169" formatCode="&quot;£&quot;#,##0.00;\-&quot;£&quot;#,##0.00"/>
    <numFmt numFmtId="170" formatCode="&quot;£&quot;#,##0.00;[Red]\-&quot;£&quot;#,##0.0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_(* #,##0_);_(* \(#,##0\);_(* &quot;-&quot;??_);_(@_)"/>
    <numFmt numFmtId="176" formatCode="0.0000"/>
    <numFmt numFmtId="177" formatCode="[$-409]d\-mmm\-yy;@"/>
    <numFmt numFmtId="178" formatCode="_(* #,##0_);[Red]_(* \(#,##0\);_(* &quot;-&quot;_);_(@_)"/>
    <numFmt numFmtId="179" formatCode="_(* #,##0.00_);[Red]_(* \(#,##0.00\);_(* &quot;-&quot;_);_(@_)"/>
    <numFmt numFmtId="180" formatCode="0.0%"/>
    <numFmt numFmtId="181" formatCode="_(* #,##0.0_);_(* \(#,##0.0\);_(* &quot;-&quot;??_);_(@_)"/>
    <numFmt numFmtId="182" formatCode="_(* #,##0.000_);_(* \(#,##0.000\);_(* &quot;-&quot;??_);_(@_)"/>
    <numFmt numFmtId="183" formatCode="_(* #,##0.0000_);_(* \(#,##0.0000\);_(* &quot;-&quot;??_);_(@_)"/>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0.0_);\(#,##0.0\)"/>
    <numFmt numFmtId="190" formatCode="#,##0.000_);\(#,##0.000\)"/>
    <numFmt numFmtId="191" formatCode="#,##0.0000_);\(#,##0.0000\)"/>
    <numFmt numFmtId="192" formatCode="#,##0.00000_);\(#,##0.00000\)"/>
    <numFmt numFmtId="193" formatCode="#,##0.000000_);\(#,##0.000000\)"/>
    <numFmt numFmtId="194" formatCode="#,##0.0000000_);\(#,##0.0000000\)"/>
    <numFmt numFmtId="195" formatCode="#,##0.00000000_);\(#,##0.00000000\)"/>
    <numFmt numFmtId="196" formatCode="#,##0.000000000_);\(#,##0.000000000\)"/>
    <numFmt numFmtId="197" formatCode="#,##0.0000000000_);\(#,##0.0000000000\)"/>
    <numFmt numFmtId="198" formatCode="_(* #,##0.0_);_(* \(#,##0.0\);_(* &quot;-&quot;?_);_(@_)"/>
    <numFmt numFmtId="199" formatCode="#,##0.00000000000_);\(#,##0.00000000000\)"/>
    <numFmt numFmtId="200" formatCode="_(* #,##0.0_);[Red]_(* \(#,##0.0\);_(* &quot;-&quot;_);_(@_)"/>
    <numFmt numFmtId="201" formatCode="_(* #,##0.000_);[Red]_(* \(#,##0.000\);_(* &quot;-&quot;??_);_(@_)"/>
    <numFmt numFmtId="202" formatCode="[$-409]dddd\,\ mmmm\ dd\,\ yyyy"/>
    <numFmt numFmtId="203" formatCode="[$-409]d\-mmm;@"/>
    <numFmt numFmtId="204" formatCode="[$-409]d\-mmm\-yyyy;@"/>
    <numFmt numFmtId="205" formatCode="#,##0.00_);\-#,##0.00"/>
    <numFmt numFmtId="206" formatCode="_(* #,##0.0000_);[Red]_(* \(#,##0.0000\);_(* &quot;-&quot;??_);_(@_)"/>
    <numFmt numFmtId="207" formatCode="_(* #,##0.00000_);[Red]_(* \(#,##0.00000\);_(* &quot;-&quot;??_);_(@_)"/>
    <numFmt numFmtId="208" formatCode="_(* #,##0.000000_);[Red]_(* \(#,##0.000000\);_(* &quot;-&quot;??_);_(@_)"/>
    <numFmt numFmtId="209" formatCode="_(* #,##0.0000000_);[Red]_(* \(#,##0.0000000\);_(* &quot;-&quot;??_);_(@_)"/>
    <numFmt numFmtId="210" formatCode="_(* #,##0.00000000_);[Red]_(* \(#,##0.00000000\);_(* &quot;-&quot;??_);_(@_)"/>
    <numFmt numFmtId="211" formatCode="_(* #,##0.000000000_);[Red]_(* \(#,##0.000000000\);_(* &quot;-&quot;??_);_(@_)"/>
    <numFmt numFmtId="212" formatCode="_(* #,##0.0000000000_);[Red]_(* \(#,##0.0000000000\);_(* &quot;-&quot;??_);_(@_)"/>
    <numFmt numFmtId="213" formatCode="_(* #,##0.000_);[Red]_(* \(#,##0.000\);_(* &quot;-&quot;_);_(@_)"/>
    <numFmt numFmtId="214" formatCode="_(* #,##0.0000_);[Red]_(* \(#,##0.0000\);_(* &quot;-&quot;_);_(@_)"/>
    <numFmt numFmtId="215" formatCode="_(* #,##0.00000_);[Red]_(* \(#,##0.00000\);_(* &quot;-&quot;_);_(@_)"/>
    <numFmt numFmtId="216" formatCode="_(* #,##0.000000_);[Red]_(* \(#,##0.000000\);_(* &quot;-&quot;_);_(@_)"/>
    <numFmt numFmtId="217" formatCode="_(* #,##0.0000000_);[Red]_(* \(#,##0.0000000\);_(* &quot;-&quot;_);_(@_)"/>
    <numFmt numFmtId="218" formatCode="_(* #,##0.00000000_);[Red]_(* \(#,##0.00000000\);_(* &quot;-&quot;_);_(@_)"/>
    <numFmt numFmtId="219" formatCode="_(* #,##0.000000000_);[Red]_(* \(#,##0.000000000\);_(* &quot;-&quot;_);_(@_)"/>
    <numFmt numFmtId="220" formatCode="_(* #,##0.0000000000_);[Red]_(* \(#,##0.0000000000\);_(* &quot;-&quot;_);_(@_)"/>
    <numFmt numFmtId="221" formatCode="_(* #,##0.00000000000_);[Red]_(* \(#,##0.00000000000\);_(* &quot;-&quot;_);_(@_)"/>
    <numFmt numFmtId="222" formatCode="0.0"/>
    <numFmt numFmtId="223" formatCode="[$-409]h:mm:ss\ AM/PM"/>
  </numFmts>
  <fonts count="9">
    <font>
      <sz val="10"/>
      <name val="Times New Roman"/>
      <family val="0"/>
    </font>
    <font>
      <u val="single"/>
      <sz val="10"/>
      <color indexed="36"/>
      <name val="Arial"/>
      <family val="0"/>
    </font>
    <font>
      <u val="single"/>
      <sz val="10"/>
      <color indexed="12"/>
      <name val="Arial"/>
      <family val="0"/>
    </font>
    <font>
      <sz val="8"/>
      <name val="Times New Roman"/>
      <family val="0"/>
    </font>
    <font>
      <b/>
      <sz val="10"/>
      <name val="Times New Roman"/>
      <family val="1"/>
    </font>
    <font>
      <b/>
      <sz val="12"/>
      <name val="Times New Roman"/>
      <family val="1"/>
    </font>
    <font>
      <b/>
      <u val="single"/>
      <sz val="10"/>
      <name val="Times New Roman"/>
      <family val="1"/>
    </font>
    <font>
      <u val="single"/>
      <sz val="10"/>
      <name val="Times New Roman"/>
      <family val="1"/>
    </font>
    <font>
      <sz val="9"/>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178" fontId="4" fillId="0" borderId="0" xfId="0" applyNumberFormat="1" applyFont="1" applyAlignment="1">
      <alignment horizontal="center"/>
    </xf>
    <xf numFmtId="178" fontId="5" fillId="0" borderId="0" xfId="0" applyNumberFormat="1" applyFont="1" applyAlignment="1">
      <alignment/>
    </xf>
    <xf numFmtId="178" fontId="4" fillId="0" borderId="0" xfId="0" applyNumberFormat="1" applyFont="1" applyAlignment="1">
      <alignment/>
    </xf>
    <xf numFmtId="0" fontId="0" fillId="0" borderId="1" xfId="0" applyBorder="1" applyAlignment="1">
      <alignment/>
    </xf>
    <xf numFmtId="0" fontId="0" fillId="0" borderId="0" xfId="0" applyBorder="1" applyAlignment="1">
      <alignment/>
    </xf>
    <xf numFmtId="178" fontId="4" fillId="0" borderId="0" xfId="0" applyNumberFormat="1" applyFont="1" applyAlignment="1">
      <alignment/>
    </xf>
    <xf numFmtId="178" fontId="4" fillId="0" borderId="0" xfId="0" applyNumberFormat="1" applyFont="1" applyAlignment="1" quotePrefix="1">
      <alignment horizontal="center"/>
    </xf>
    <xf numFmtId="178" fontId="0" fillId="0" borderId="0" xfId="0" applyNumberFormat="1" applyFont="1" applyAlignment="1">
      <alignment horizontal="center"/>
    </xf>
    <xf numFmtId="178" fontId="0" fillId="0" borderId="0" xfId="15" applyNumberFormat="1" applyFont="1" applyAlignment="1">
      <alignment horizontal="center"/>
    </xf>
    <xf numFmtId="178" fontId="0" fillId="0" borderId="0" xfId="0" applyNumberFormat="1" applyFont="1" applyAlignment="1">
      <alignment/>
    </xf>
    <xf numFmtId="178" fontId="0" fillId="0" borderId="0" xfId="0" applyNumberFormat="1" applyFont="1" applyAlignment="1" quotePrefix="1">
      <alignment horizontal="center"/>
    </xf>
    <xf numFmtId="178" fontId="0" fillId="0" borderId="0" xfId="15" applyNumberFormat="1" applyFont="1" applyAlignment="1" quotePrefix="1">
      <alignment horizontal="center"/>
    </xf>
    <xf numFmtId="178" fontId="0" fillId="0" borderId="0" xfId="0" applyNumberFormat="1" applyAlignment="1">
      <alignment/>
    </xf>
    <xf numFmtId="178" fontId="0" fillId="0" borderId="1" xfId="0" applyNumberFormat="1" applyBorder="1" applyAlignment="1">
      <alignment/>
    </xf>
    <xf numFmtId="178" fontId="0" fillId="0" borderId="0" xfId="0" applyNumberFormat="1" applyFont="1" applyAlignment="1">
      <alignment wrapText="1"/>
    </xf>
    <xf numFmtId="178" fontId="0" fillId="0" borderId="2" xfId="0" applyNumberFormat="1" applyBorder="1" applyAlignment="1">
      <alignment/>
    </xf>
    <xf numFmtId="178" fontId="0" fillId="0" borderId="0" xfId="0" applyNumberFormat="1" applyFont="1" applyAlignment="1" quotePrefix="1">
      <alignment/>
    </xf>
    <xf numFmtId="178" fontId="0" fillId="0" borderId="0" xfId="0" applyNumberFormat="1" applyFont="1" applyAlignment="1">
      <alignment horizontal="left" indent="1"/>
    </xf>
    <xf numFmtId="179" fontId="0" fillId="0" borderId="3" xfId="0" applyNumberFormat="1" applyBorder="1" applyAlignment="1">
      <alignment/>
    </xf>
    <xf numFmtId="179" fontId="0" fillId="0" borderId="3" xfId="0" applyNumberFormat="1" applyFont="1" applyBorder="1" applyAlignment="1">
      <alignment/>
    </xf>
    <xf numFmtId="0" fontId="4" fillId="0" borderId="0" xfId="0" applyFont="1" applyAlignment="1">
      <alignment horizontal="center"/>
    </xf>
    <xf numFmtId="37" fontId="4" fillId="0" borderId="0" xfId="0" applyNumberFormat="1" applyFont="1" applyAlignment="1">
      <alignment/>
    </xf>
    <xf numFmtId="0" fontId="0" fillId="0" borderId="0" xfId="0" applyFont="1" applyAlignment="1">
      <alignment horizontal="center"/>
    </xf>
    <xf numFmtId="0" fontId="0" fillId="0" borderId="0" xfId="0" applyFont="1" applyAlignment="1">
      <alignment/>
    </xf>
    <xf numFmtId="37" fontId="0" fillId="0" borderId="0" xfId="0" applyNumberFormat="1" applyFont="1" applyAlignment="1">
      <alignment horizontal="center"/>
    </xf>
    <xf numFmtId="14" fontId="0" fillId="0" borderId="0" xfId="0" applyNumberFormat="1" applyFont="1" applyAlignment="1" quotePrefix="1">
      <alignment horizontal="center"/>
    </xf>
    <xf numFmtId="37" fontId="6" fillId="0" borderId="0" xfId="0" applyNumberFormat="1" applyFont="1" applyAlignment="1">
      <alignment/>
    </xf>
    <xf numFmtId="37" fontId="0" fillId="0" borderId="0" xfId="0" applyNumberFormat="1" applyFont="1" applyAlignment="1">
      <alignment/>
    </xf>
    <xf numFmtId="166" fontId="0" fillId="0" borderId="0" xfId="0" applyNumberFormat="1" applyAlignment="1">
      <alignment/>
    </xf>
    <xf numFmtId="37" fontId="0" fillId="0" borderId="0" xfId="0" applyNumberFormat="1" applyFont="1" applyAlignment="1">
      <alignment horizontal="left"/>
    </xf>
    <xf numFmtId="166" fontId="0" fillId="0" borderId="4" xfId="0" applyNumberFormat="1" applyBorder="1" applyAlignment="1">
      <alignment/>
    </xf>
    <xf numFmtId="37" fontId="0" fillId="0" borderId="0" xfId="0" applyNumberFormat="1" applyFont="1" applyAlignment="1">
      <alignment horizontal="left" indent="1"/>
    </xf>
    <xf numFmtId="166" fontId="0" fillId="0" borderId="0" xfId="0" applyNumberFormat="1" applyAlignment="1">
      <alignment/>
    </xf>
    <xf numFmtId="166" fontId="0" fillId="0" borderId="5" xfId="0" applyNumberFormat="1" applyBorder="1" applyAlignment="1">
      <alignment/>
    </xf>
    <xf numFmtId="166" fontId="0" fillId="0" borderId="6" xfId="0" applyNumberFormat="1" applyBorder="1" applyAlignment="1">
      <alignment/>
    </xf>
    <xf numFmtId="166" fontId="0" fillId="0" borderId="7" xfId="0" applyNumberFormat="1" applyBorder="1" applyAlignment="1">
      <alignment/>
    </xf>
    <xf numFmtId="166" fontId="0" fillId="0" borderId="2" xfId="0" applyNumberFormat="1" applyBorder="1" applyAlignment="1">
      <alignment/>
    </xf>
    <xf numFmtId="166" fontId="0" fillId="0" borderId="1" xfId="0" applyNumberFormat="1" applyBorder="1" applyAlignment="1">
      <alignment/>
    </xf>
    <xf numFmtId="164" fontId="0" fillId="0" borderId="3" xfId="0" applyNumberFormat="1" applyBorder="1" applyAlignment="1">
      <alignment/>
    </xf>
    <xf numFmtId="0" fontId="4" fillId="0" borderId="0" xfId="0" applyFont="1" applyAlignment="1">
      <alignment/>
    </xf>
    <xf numFmtId="178" fontId="0" fillId="0" borderId="0" xfId="0" applyNumberFormat="1" applyBorder="1" applyAlignment="1">
      <alignment/>
    </xf>
    <xf numFmtId="178" fontId="0" fillId="0" borderId="8" xfId="0" applyNumberFormat="1" applyBorder="1" applyAlignment="1">
      <alignment/>
    </xf>
    <xf numFmtId="37" fontId="4" fillId="0" borderId="0" xfId="0" applyNumberFormat="1" applyFont="1" applyAlignment="1">
      <alignment horizontal="center"/>
    </xf>
    <xf numFmtId="14" fontId="4" fillId="0" borderId="0" xfId="0" applyNumberFormat="1" applyFont="1" applyAlignment="1" quotePrefix="1">
      <alignment horizontal="center"/>
    </xf>
    <xf numFmtId="14" fontId="4" fillId="0" borderId="0" xfId="0" applyNumberFormat="1" applyFont="1" applyAlignment="1">
      <alignment horizontal="center"/>
    </xf>
    <xf numFmtId="178" fontId="0" fillId="0" borderId="1" xfId="0" applyNumberFormat="1" applyFont="1" applyBorder="1" applyAlignment="1">
      <alignment/>
    </xf>
    <xf numFmtId="178" fontId="0" fillId="0" borderId="2" xfId="0" applyNumberFormat="1" applyFont="1" applyBorder="1" applyAlignment="1">
      <alignment/>
    </xf>
    <xf numFmtId="178" fontId="0" fillId="0" borderId="0" xfId="0" applyNumberFormat="1" applyFont="1" applyBorder="1" applyAlignment="1">
      <alignment/>
    </xf>
    <xf numFmtId="0" fontId="4" fillId="0" borderId="0" xfId="0" applyFont="1" applyAlignment="1" quotePrefix="1">
      <alignment/>
    </xf>
    <xf numFmtId="178" fontId="0" fillId="0" borderId="4" xfId="0" applyNumberFormat="1" applyBorder="1" applyAlignment="1">
      <alignment/>
    </xf>
    <xf numFmtId="178" fontId="0" fillId="0" borderId="9" xfId="0" applyNumberFormat="1" applyBorder="1" applyAlignment="1">
      <alignment/>
    </xf>
    <xf numFmtId="14" fontId="0" fillId="0" borderId="0" xfId="0" applyNumberFormat="1" applyFont="1" applyFill="1" applyAlignment="1" quotePrefix="1">
      <alignment horizontal="right"/>
    </xf>
    <xf numFmtId="14" fontId="0" fillId="0" borderId="0" xfId="0" applyNumberFormat="1" applyFont="1" applyAlignment="1" quotePrefix="1">
      <alignment horizontal="right"/>
    </xf>
    <xf numFmtId="0" fontId="0" fillId="0" borderId="0" xfId="0" applyFont="1" applyAlignment="1">
      <alignment horizontal="right"/>
    </xf>
    <xf numFmtId="0" fontId="0" fillId="0" borderId="0" xfId="0" applyFont="1" applyAlignment="1">
      <alignment horizontal="left" indent="1"/>
    </xf>
    <xf numFmtId="0" fontId="0" fillId="0" borderId="0" xfId="0" applyFont="1" applyAlignment="1">
      <alignment horizontal="left"/>
    </xf>
    <xf numFmtId="14" fontId="0" fillId="0" borderId="0" xfId="0" applyNumberFormat="1" applyFont="1" applyAlignment="1">
      <alignment horizontal="right"/>
    </xf>
    <xf numFmtId="14" fontId="0" fillId="0" borderId="0" xfId="0" applyNumberFormat="1" applyFont="1" applyAlignment="1">
      <alignment/>
    </xf>
    <xf numFmtId="166" fontId="0" fillId="0" borderId="8" xfId="0" applyNumberFormat="1" applyBorder="1" applyAlignment="1">
      <alignment/>
    </xf>
    <xf numFmtId="0" fontId="0" fillId="0" borderId="0" xfId="0" applyFont="1" applyAlignment="1" quotePrefix="1">
      <alignment horizontal="left"/>
    </xf>
    <xf numFmtId="0" fontId="7" fillId="0" borderId="0" xfId="0" applyFont="1" applyAlignment="1">
      <alignment/>
    </xf>
    <xf numFmtId="0" fontId="7" fillId="0" borderId="0" xfId="0" applyFont="1" applyAlignment="1">
      <alignment/>
    </xf>
    <xf numFmtId="0" fontId="8" fillId="0" borderId="0" xfId="0" applyFont="1" applyAlignment="1">
      <alignment/>
    </xf>
    <xf numFmtId="0" fontId="4" fillId="0" borderId="0" xfId="0" applyFont="1" applyAlignment="1">
      <alignment horizontal="right"/>
    </xf>
    <xf numFmtId="14" fontId="4" fillId="0" borderId="0" xfId="0" applyNumberFormat="1" applyFont="1" applyAlignment="1" quotePrefix="1">
      <alignment horizontal="right"/>
    </xf>
    <xf numFmtId="0" fontId="0" fillId="0" borderId="0" xfId="0" applyFont="1" applyAlignment="1" quotePrefix="1">
      <alignment horizontal="right"/>
    </xf>
    <xf numFmtId="178" fontId="4" fillId="0" borderId="0" xfId="0" applyNumberFormat="1" applyFont="1" applyAlignment="1">
      <alignment horizontal="center"/>
    </xf>
    <xf numFmtId="178" fontId="4" fillId="0" borderId="0" xfId="0" applyNumberFormat="1" applyFont="1" applyAlignment="1" quotePrefix="1">
      <alignment horizontal="center"/>
    </xf>
    <xf numFmtId="0" fontId="4" fillId="0" borderId="0" xfId="0" applyFont="1" applyAlignment="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12</xdr:col>
      <xdr:colOff>552450</xdr:colOff>
      <xdr:row>23</xdr:row>
      <xdr:rowOff>0</xdr:rowOff>
    </xdr:to>
    <xdr:sp>
      <xdr:nvSpPr>
        <xdr:cNvPr id="1" name="TextBox 1"/>
        <xdr:cNvSpPr txBox="1">
          <a:spLocks noChangeArrowheads="1"/>
        </xdr:cNvSpPr>
      </xdr:nvSpPr>
      <xdr:spPr>
        <a:xfrm>
          <a:off x="247650" y="1619250"/>
          <a:ext cx="5591175" cy="21050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This interim report is unaudited and has been prepared in compliance with MASB 26, ‘Interim Financial Reporting’ and paragraph 9.22 of the Bursa Malaysia's Listing Requirements.
This interim report should be read in conjunction with the audited financial statements of the Group for the financial year ended 31 March 2004. 
The accounting policies and methods of computation adopted by the Group in this interim financial report are consistent with those adopted in the financial statements for the financial year ended 31 March 2004.
The following notes explain the events and transactions that are significant to an understanding of the changes in the financial position and performance of the Group since the financial year ended 31 March 2004.
</a:t>
          </a:r>
        </a:p>
      </xdr:txBody>
    </xdr:sp>
    <xdr:clientData/>
  </xdr:twoCellAnchor>
  <xdr:twoCellAnchor>
    <xdr:from>
      <xdr:col>1</xdr:col>
      <xdr:colOff>0</xdr:colOff>
      <xdr:row>25</xdr:row>
      <xdr:rowOff>0</xdr:rowOff>
    </xdr:from>
    <xdr:to>
      <xdr:col>12</xdr:col>
      <xdr:colOff>552450</xdr:colOff>
      <xdr:row>29</xdr:row>
      <xdr:rowOff>0</xdr:rowOff>
    </xdr:to>
    <xdr:sp>
      <xdr:nvSpPr>
        <xdr:cNvPr id="2" name="TextBox 2"/>
        <xdr:cNvSpPr txBox="1">
          <a:spLocks noChangeArrowheads="1"/>
        </xdr:cNvSpPr>
      </xdr:nvSpPr>
      <xdr:spPr>
        <a:xfrm>
          <a:off x="247650" y="4048125"/>
          <a:ext cx="559117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auditors’ report for the annual financial statements of the Group for the financial year ended 31 March 2004 was not subject to any qualification. 
</a:t>
          </a:r>
        </a:p>
      </xdr:txBody>
    </xdr:sp>
    <xdr:clientData/>
  </xdr:twoCellAnchor>
  <xdr:twoCellAnchor>
    <xdr:from>
      <xdr:col>1</xdr:col>
      <xdr:colOff>0</xdr:colOff>
      <xdr:row>31</xdr:row>
      <xdr:rowOff>0</xdr:rowOff>
    </xdr:from>
    <xdr:to>
      <xdr:col>12</xdr:col>
      <xdr:colOff>552450</xdr:colOff>
      <xdr:row>35</xdr:row>
      <xdr:rowOff>0</xdr:rowOff>
    </xdr:to>
    <xdr:sp>
      <xdr:nvSpPr>
        <xdr:cNvPr id="3" name="TextBox 3"/>
        <xdr:cNvSpPr txBox="1">
          <a:spLocks noChangeArrowheads="1"/>
        </xdr:cNvSpPr>
      </xdr:nvSpPr>
      <xdr:spPr>
        <a:xfrm>
          <a:off x="247650" y="5019675"/>
          <a:ext cx="559117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Directors are of the opinion that the business of the Group is not affected in any material way by seasonal or cyclical factors or influence, apart from the general economic conditions in which it operates.
</a:t>
          </a:r>
        </a:p>
      </xdr:txBody>
    </xdr:sp>
    <xdr:clientData/>
  </xdr:twoCellAnchor>
  <xdr:twoCellAnchor>
    <xdr:from>
      <xdr:col>1</xdr:col>
      <xdr:colOff>0</xdr:colOff>
      <xdr:row>37</xdr:row>
      <xdr:rowOff>0</xdr:rowOff>
    </xdr:from>
    <xdr:to>
      <xdr:col>12</xdr:col>
      <xdr:colOff>552450</xdr:colOff>
      <xdr:row>41</xdr:row>
      <xdr:rowOff>0</xdr:rowOff>
    </xdr:to>
    <xdr:sp>
      <xdr:nvSpPr>
        <xdr:cNvPr id="4" name="TextBox 4"/>
        <xdr:cNvSpPr txBox="1">
          <a:spLocks noChangeArrowheads="1"/>
        </xdr:cNvSpPr>
      </xdr:nvSpPr>
      <xdr:spPr>
        <a:xfrm>
          <a:off x="247650" y="5991225"/>
          <a:ext cx="559117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Other than as disclosed in Note B8 to this report, there were no other material or unusual items during the current quarter and financial year to-date.
</a:t>
          </a:r>
        </a:p>
      </xdr:txBody>
    </xdr:sp>
    <xdr:clientData/>
  </xdr:twoCellAnchor>
  <xdr:twoCellAnchor>
    <xdr:from>
      <xdr:col>1</xdr:col>
      <xdr:colOff>0</xdr:colOff>
      <xdr:row>43</xdr:row>
      <xdr:rowOff>0</xdr:rowOff>
    </xdr:from>
    <xdr:to>
      <xdr:col>12</xdr:col>
      <xdr:colOff>552450</xdr:colOff>
      <xdr:row>47</xdr:row>
      <xdr:rowOff>0</xdr:rowOff>
    </xdr:to>
    <xdr:sp>
      <xdr:nvSpPr>
        <xdr:cNvPr id="5" name="TextBox 5"/>
        <xdr:cNvSpPr txBox="1">
          <a:spLocks noChangeArrowheads="1"/>
        </xdr:cNvSpPr>
      </xdr:nvSpPr>
      <xdr:spPr>
        <a:xfrm>
          <a:off x="247650" y="6962775"/>
          <a:ext cx="559117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changes in estimates reported in prior financial years which have a material impact on the current interim period.
</a:t>
          </a:r>
        </a:p>
      </xdr:txBody>
    </xdr:sp>
    <xdr:clientData/>
  </xdr:twoCellAnchor>
  <xdr:twoCellAnchor>
    <xdr:from>
      <xdr:col>1</xdr:col>
      <xdr:colOff>0</xdr:colOff>
      <xdr:row>49</xdr:row>
      <xdr:rowOff>0</xdr:rowOff>
    </xdr:from>
    <xdr:to>
      <xdr:col>12</xdr:col>
      <xdr:colOff>552450</xdr:colOff>
      <xdr:row>54</xdr:row>
      <xdr:rowOff>0</xdr:rowOff>
    </xdr:to>
    <xdr:sp>
      <xdr:nvSpPr>
        <xdr:cNvPr id="6" name="TextBox 6"/>
        <xdr:cNvSpPr txBox="1">
          <a:spLocks noChangeArrowheads="1"/>
        </xdr:cNvSpPr>
      </xdr:nvSpPr>
      <xdr:spPr>
        <a:xfrm>
          <a:off x="247650" y="7934325"/>
          <a:ext cx="5591175" cy="8096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has been no issuances, cancellations or repayments of debt and equity securities, share buy-backs, share cancellations, shares held as treasury shares and resale of treasury shares for the current financial year to date.
</a:t>
          </a:r>
        </a:p>
      </xdr:txBody>
    </xdr:sp>
    <xdr:clientData/>
  </xdr:twoCellAnchor>
  <xdr:twoCellAnchor>
    <xdr:from>
      <xdr:col>1</xdr:col>
      <xdr:colOff>0</xdr:colOff>
      <xdr:row>56</xdr:row>
      <xdr:rowOff>0</xdr:rowOff>
    </xdr:from>
    <xdr:to>
      <xdr:col>12</xdr:col>
      <xdr:colOff>552450</xdr:colOff>
      <xdr:row>57</xdr:row>
      <xdr:rowOff>0</xdr:rowOff>
    </xdr:to>
    <xdr:sp>
      <xdr:nvSpPr>
        <xdr:cNvPr id="7" name="TextBox 7"/>
        <xdr:cNvSpPr txBox="1">
          <a:spLocks noChangeArrowheads="1"/>
        </xdr:cNvSpPr>
      </xdr:nvSpPr>
      <xdr:spPr>
        <a:xfrm>
          <a:off x="247650" y="9067800"/>
          <a:ext cx="5591175" cy="1619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was no dividend paid in the current financial period.
</a:t>
          </a:r>
        </a:p>
      </xdr:txBody>
    </xdr:sp>
    <xdr:clientData/>
  </xdr:twoCellAnchor>
  <xdr:twoCellAnchor>
    <xdr:from>
      <xdr:col>1</xdr:col>
      <xdr:colOff>0</xdr:colOff>
      <xdr:row>91</xdr:row>
      <xdr:rowOff>0</xdr:rowOff>
    </xdr:from>
    <xdr:to>
      <xdr:col>12</xdr:col>
      <xdr:colOff>552450</xdr:colOff>
      <xdr:row>96</xdr:row>
      <xdr:rowOff>0</xdr:rowOff>
    </xdr:to>
    <xdr:sp>
      <xdr:nvSpPr>
        <xdr:cNvPr id="8" name="TextBox 8"/>
        <xdr:cNvSpPr txBox="1">
          <a:spLocks noChangeArrowheads="1"/>
        </xdr:cNvSpPr>
      </xdr:nvSpPr>
      <xdr:spPr>
        <a:xfrm>
          <a:off x="247650" y="15182850"/>
          <a:ext cx="5591175" cy="8096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Valuation of property, plant and equipment have been brought forward without amendment from the previous annual financial statements as the Group has availed itself to the transitional provision covered under MASB 15, Property, Plant and Equipment (IAS 16 previously).
</a:t>
          </a:r>
        </a:p>
      </xdr:txBody>
    </xdr:sp>
    <xdr:clientData/>
  </xdr:twoCellAnchor>
  <xdr:twoCellAnchor>
    <xdr:from>
      <xdr:col>1</xdr:col>
      <xdr:colOff>0</xdr:colOff>
      <xdr:row>98</xdr:row>
      <xdr:rowOff>0</xdr:rowOff>
    </xdr:from>
    <xdr:to>
      <xdr:col>12</xdr:col>
      <xdr:colOff>552450</xdr:colOff>
      <xdr:row>103</xdr:row>
      <xdr:rowOff>0</xdr:rowOff>
    </xdr:to>
    <xdr:sp>
      <xdr:nvSpPr>
        <xdr:cNvPr id="9" name="TextBox 9"/>
        <xdr:cNvSpPr txBox="1">
          <a:spLocks noChangeArrowheads="1"/>
        </xdr:cNvSpPr>
      </xdr:nvSpPr>
      <xdr:spPr>
        <a:xfrm>
          <a:off x="247650" y="16316325"/>
          <a:ext cx="5591175" cy="8096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items, transaction or events of a material and unusual nature that has arisen from 31 March 2004 to the date of this announcement which would affect substantially the results of the operations of the Group for the quarter ended 30 June 2004.
</a:t>
          </a:r>
        </a:p>
      </xdr:txBody>
    </xdr:sp>
    <xdr:clientData/>
  </xdr:twoCellAnchor>
  <xdr:twoCellAnchor>
    <xdr:from>
      <xdr:col>1</xdr:col>
      <xdr:colOff>0</xdr:colOff>
      <xdr:row>105</xdr:row>
      <xdr:rowOff>0</xdr:rowOff>
    </xdr:from>
    <xdr:to>
      <xdr:col>12</xdr:col>
      <xdr:colOff>552450</xdr:colOff>
      <xdr:row>112</xdr:row>
      <xdr:rowOff>0</xdr:rowOff>
    </xdr:to>
    <xdr:sp>
      <xdr:nvSpPr>
        <xdr:cNvPr id="10" name="TextBox 10"/>
        <xdr:cNvSpPr txBox="1">
          <a:spLocks noChangeArrowheads="1"/>
        </xdr:cNvSpPr>
      </xdr:nvSpPr>
      <xdr:spPr>
        <a:xfrm>
          <a:off x="247650" y="17449800"/>
          <a:ext cx="5591175" cy="11334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has been no change in the composition of the Group during the quarter ended 30 June 2004.  </a:t>
          </a:r>
        </a:p>
      </xdr:txBody>
    </xdr:sp>
    <xdr:clientData/>
  </xdr:twoCellAnchor>
  <xdr:twoCellAnchor>
    <xdr:from>
      <xdr:col>1</xdr:col>
      <xdr:colOff>0</xdr:colOff>
      <xdr:row>86</xdr:row>
      <xdr:rowOff>0</xdr:rowOff>
    </xdr:from>
    <xdr:to>
      <xdr:col>12</xdr:col>
      <xdr:colOff>552450</xdr:colOff>
      <xdr:row>88</xdr:row>
      <xdr:rowOff>0</xdr:rowOff>
    </xdr:to>
    <xdr:sp>
      <xdr:nvSpPr>
        <xdr:cNvPr id="11" name="TextBox 11"/>
        <xdr:cNvSpPr txBox="1">
          <a:spLocks noChangeArrowheads="1"/>
        </xdr:cNvSpPr>
      </xdr:nvSpPr>
      <xdr:spPr>
        <a:xfrm>
          <a:off x="247650" y="14373225"/>
          <a:ext cx="5591175" cy="3238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Analysis of geographical location is not applicable as the Group operates in a single geographical segment, namely Malaysia.
</a:t>
          </a:r>
        </a:p>
      </xdr:txBody>
    </xdr:sp>
    <xdr:clientData/>
  </xdr:twoCellAnchor>
  <xdr:twoCellAnchor>
    <xdr:from>
      <xdr:col>1</xdr:col>
      <xdr:colOff>0</xdr:colOff>
      <xdr:row>130</xdr:row>
      <xdr:rowOff>0</xdr:rowOff>
    </xdr:from>
    <xdr:to>
      <xdr:col>12</xdr:col>
      <xdr:colOff>552450</xdr:colOff>
      <xdr:row>139</xdr:row>
      <xdr:rowOff>0</xdr:rowOff>
    </xdr:to>
    <xdr:sp>
      <xdr:nvSpPr>
        <xdr:cNvPr id="12" name="TextBox 12"/>
        <xdr:cNvSpPr txBox="1">
          <a:spLocks noChangeArrowheads="1"/>
        </xdr:cNvSpPr>
      </xdr:nvSpPr>
      <xdr:spPr>
        <a:xfrm>
          <a:off x="247650" y="21612225"/>
          <a:ext cx="5591175" cy="14573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Group achieved a revenue of RM4.432 million for the first quarter ended 30 June 2004 compared to RM5.203 million recorded for the corresponding quarter ended 30 June 2003.
The decrease was mainly due to loss of revenue from its property related subsidiaries that were disposed in November 2003.  
The Group recorded a profit before tax of RM13.302 million as compared to a loss of RM6.574 million suffered in the preceding corresponding quarter.  The increase in profits was mainly attributed to the following:
</a:t>
          </a:r>
        </a:p>
      </xdr:txBody>
    </xdr:sp>
    <xdr:clientData/>
  </xdr:twoCellAnchor>
  <xdr:twoCellAnchor>
    <xdr:from>
      <xdr:col>1</xdr:col>
      <xdr:colOff>0</xdr:colOff>
      <xdr:row>167</xdr:row>
      <xdr:rowOff>0</xdr:rowOff>
    </xdr:from>
    <xdr:to>
      <xdr:col>12</xdr:col>
      <xdr:colOff>552450</xdr:colOff>
      <xdr:row>171</xdr:row>
      <xdr:rowOff>0</xdr:rowOff>
    </xdr:to>
    <xdr:sp>
      <xdr:nvSpPr>
        <xdr:cNvPr id="13" name="TextBox 13"/>
        <xdr:cNvSpPr txBox="1">
          <a:spLocks noChangeArrowheads="1"/>
        </xdr:cNvSpPr>
      </xdr:nvSpPr>
      <xdr:spPr>
        <a:xfrm>
          <a:off x="247650" y="27603450"/>
          <a:ext cx="559117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group expects improvement in its results for the current financial year due to reduced finance cost as a result of lower borrowings and increased contribution from the share of profits of its associated company.
</a:t>
          </a:r>
        </a:p>
      </xdr:txBody>
    </xdr:sp>
    <xdr:clientData/>
  </xdr:twoCellAnchor>
  <xdr:twoCellAnchor>
    <xdr:from>
      <xdr:col>1</xdr:col>
      <xdr:colOff>0</xdr:colOff>
      <xdr:row>151</xdr:row>
      <xdr:rowOff>0</xdr:rowOff>
    </xdr:from>
    <xdr:to>
      <xdr:col>12</xdr:col>
      <xdr:colOff>552450</xdr:colOff>
      <xdr:row>162</xdr:row>
      <xdr:rowOff>0</xdr:rowOff>
    </xdr:to>
    <xdr:sp>
      <xdr:nvSpPr>
        <xdr:cNvPr id="14" name="TextBox 14"/>
        <xdr:cNvSpPr txBox="1">
          <a:spLocks noChangeArrowheads="1"/>
        </xdr:cNvSpPr>
      </xdr:nvSpPr>
      <xdr:spPr>
        <a:xfrm>
          <a:off x="247650" y="25012650"/>
          <a:ext cx="5591175" cy="17811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For the first quarter ended 30 June 2004, the Group recorded a revenue of RM4.432 million and a profit before tax of RM13.302 million as compared to the immediate preceding quarter where Group revenue was RM5.220 million and loss before tax amounted to RM2.494 million.
Despite the lower revenue, the profit before tax improved significantly mainly due to increased contribution from its share of profit in E&amp;OPROP of RM7.150 million in the current quarter as compared to RM0.801 million in the preceeding quarter.  The completion of the E&amp;OPROP ROS and lower operating expenses also contributed to the higher profit achieved in the current quarter.
</a:t>
          </a:r>
        </a:p>
      </xdr:txBody>
    </xdr:sp>
    <xdr:clientData/>
  </xdr:twoCellAnchor>
  <xdr:twoCellAnchor>
    <xdr:from>
      <xdr:col>1</xdr:col>
      <xdr:colOff>0</xdr:colOff>
      <xdr:row>173</xdr:row>
      <xdr:rowOff>0</xdr:rowOff>
    </xdr:from>
    <xdr:to>
      <xdr:col>12</xdr:col>
      <xdr:colOff>552450</xdr:colOff>
      <xdr:row>176</xdr:row>
      <xdr:rowOff>0</xdr:rowOff>
    </xdr:to>
    <xdr:sp>
      <xdr:nvSpPr>
        <xdr:cNvPr id="15" name="TextBox 15"/>
        <xdr:cNvSpPr txBox="1">
          <a:spLocks noChangeArrowheads="1"/>
        </xdr:cNvSpPr>
      </xdr:nvSpPr>
      <xdr:spPr>
        <a:xfrm>
          <a:off x="247650" y="28575000"/>
          <a:ext cx="5591175" cy="4572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Group and Company did not issue any profit forecast/profit guarantee during the current financial period to date.
</a:t>
          </a:r>
        </a:p>
      </xdr:txBody>
    </xdr:sp>
    <xdr:clientData/>
  </xdr:twoCellAnchor>
  <xdr:twoCellAnchor>
    <xdr:from>
      <xdr:col>1</xdr:col>
      <xdr:colOff>0</xdr:colOff>
      <xdr:row>193</xdr:row>
      <xdr:rowOff>0</xdr:rowOff>
    </xdr:from>
    <xdr:to>
      <xdr:col>12</xdr:col>
      <xdr:colOff>552450</xdr:colOff>
      <xdr:row>197</xdr:row>
      <xdr:rowOff>0</xdr:rowOff>
    </xdr:to>
    <xdr:sp>
      <xdr:nvSpPr>
        <xdr:cNvPr id="16" name="TextBox 16"/>
        <xdr:cNvSpPr txBox="1">
          <a:spLocks noChangeArrowheads="1"/>
        </xdr:cNvSpPr>
      </xdr:nvSpPr>
      <xdr:spPr>
        <a:xfrm>
          <a:off x="247650" y="31746825"/>
          <a:ext cx="5591175" cy="6191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No investment properties or unquoted investments were sold in the current quarter and in the preceding quarter.
</a:t>
          </a:r>
        </a:p>
      </xdr:txBody>
    </xdr:sp>
    <xdr:clientData/>
  </xdr:twoCellAnchor>
  <xdr:twoCellAnchor>
    <xdr:from>
      <xdr:col>2</xdr:col>
      <xdr:colOff>0</xdr:colOff>
      <xdr:row>223</xdr:row>
      <xdr:rowOff>0</xdr:rowOff>
    </xdr:from>
    <xdr:to>
      <xdr:col>12</xdr:col>
      <xdr:colOff>552450</xdr:colOff>
      <xdr:row>241</xdr:row>
      <xdr:rowOff>0</xdr:rowOff>
    </xdr:to>
    <xdr:sp>
      <xdr:nvSpPr>
        <xdr:cNvPr id="17" name="TextBox 17"/>
        <xdr:cNvSpPr txBox="1">
          <a:spLocks noChangeArrowheads="1"/>
        </xdr:cNvSpPr>
      </xdr:nvSpPr>
      <xdr:spPr>
        <a:xfrm>
          <a:off x="495300" y="36642675"/>
          <a:ext cx="5343525" cy="29146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On 18 December 2003, the Company disposed 30 million E&amp;OPROP shares at a price of RM0.67 per share being the latest transacted price of E&amp;OPROP shares on the Bursa Malaysia as at that date.  The said disposal which did not include any attached warrants forms part of the Proposed Shares Placement approved by the stockholders of the Company at the EGM dated 30 September 2003.  
On 11 February 2004, Alliance had on behalf of the Company announced that an application has been made to the SC on 6 February 2004 to seek the SC’s approval to dispose the remaining 86.236 million E&amp;OPROP shares and / or up to 58.118 million warrants (subject to availability after the Proposed E&amp;OPROP ROS) under the Proposed Shares Placement.
The approval from SC was received on 4 March 2004.
On 25 March 2004, the Company disposed 13 million E&amp;OPROP shares at a price of RM0.90 per share being the latest transacted price of E&amp;OPROP shares on the Bursa Malaysia as at that date.
The SC has, vide its letter dated 27 May 2004, approved an extension of time of six (6) months to 2 December 2004 for EOB to complete the Proposed Share Placement.</a:t>
          </a:r>
        </a:p>
      </xdr:txBody>
    </xdr:sp>
    <xdr:clientData/>
  </xdr:twoCellAnchor>
  <xdr:twoCellAnchor>
    <xdr:from>
      <xdr:col>2</xdr:col>
      <xdr:colOff>0</xdr:colOff>
      <xdr:row>242</xdr:row>
      <xdr:rowOff>0</xdr:rowOff>
    </xdr:from>
    <xdr:to>
      <xdr:col>12</xdr:col>
      <xdr:colOff>552450</xdr:colOff>
      <xdr:row>255</xdr:row>
      <xdr:rowOff>0</xdr:rowOff>
    </xdr:to>
    <xdr:sp>
      <xdr:nvSpPr>
        <xdr:cNvPr id="18" name="TextBox 18"/>
        <xdr:cNvSpPr txBox="1">
          <a:spLocks noChangeArrowheads="1"/>
        </xdr:cNvSpPr>
      </xdr:nvSpPr>
      <xdr:spPr>
        <a:xfrm>
          <a:off x="495300" y="39785925"/>
          <a:ext cx="5343525" cy="21050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On 26 July 2004, Hwang-DBS Securities Berhad ("Hwang-DBS") on behalf of the Company announced that the Company propose to undertake a special issue of 33.709 million new stock units of RM1.00 each in EOB ("EOB Stock Units") ("New Stock Units"), representing 14.5% of the issued and paid-up share capital of the Company as at 30 June 2004, to identified Bumiputera investors ("Proposed Special Issue").
The Securities Commission ("SC") had, vide a letter dated 13 August 2003, imposed a condition requiring EOB to increase the Bumiputera equity interest in EOB to at least 30% (which was originally imposed by the Foreign Investment Committee ("FIC")) by 12 August 2004 which was subsequently extended to 31 December 2004 ("Condition").
The Proposed Special Issue is conditional upon the approvals/consents being obtained from the following:
</a:t>
          </a:r>
        </a:p>
      </xdr:txBody>
    </xdr:sp>
    <xdr:clientData/>
  </xdr:twoCellAnchor>
  <xdr:twoCellAnchor>
    <xdr:from>
      <xdr:col>2</xdr:col>
      <xdr:colOff>0</xdr:colOff>
      <xdr:row>276</xdr:row>
      <xdr:rowOff>0</xdr:rowOff>
    </xdr:from>
    <xdr:to>
      <xdr:col>12</xdr:col>
      <xdr:colOff>552450</xdr:colOff>
      <xdr:row>286</xdr:row>
      <xdr:rowOff>0</xdr:rowOff>
    </xdr:to>
    <xdr:sp>
      <xdr:nvSpPr>
        <xdr:cNvPr id="19" name="TextBox 19"/>
        <xdr:cNvSpPr txBox="1">
          <a:spLocks noChangeArrowheads="1"/>
        </xdr:cNvSpPr>
      </xdr:nvSpPr>
      <xdr:spPr>
        <a:xfrm>
          <a:off x="495300" y="45291375"/>
          <a:ext cx="5343525" cy="16192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On 3 August 2004, the Board of Directors announced that the Company propose to seek the approval of its stockholders to purchase up to a maximum of ten per centum (10%) of the issued and paid-up share capital of the Company ("Proposed Share Buyback"), subject to the Companies' Act, 1965, Listing Requirements of the Bursa Malaysia Securities Berhad, any prevailing laws, rules, regulations and guidelines issued by relevant authorities at the time of purchase.
The Proposed Share Buyback is conditional upon the approval from the stockholders of EOB at the forthcoming EGM to be convened.
</a:t>
          </a:r>
        </a:p>
      </xdr:txBody>
    </xdr:sp>
    <xdr:clientData/>
  </xdr:twoCellAnchor>
  <xdr:twoCellAnchor>
    <xdr:from>
      <xdr:col>2</xdr:col>
      <xdr:colOff>0</xdr:colOff>
      <xdr:row>220</xdr:row>
      <xdr:rowOff>0</xdr:rowOff>
    </xdr:from>
    <xdr:to>
      <xdr:col>12</xdr:col>
      <xdr:colOff>552450</xdr:colOff>
      <xdr:row>222</xdr:row>
      <xdr:rowOff>0</xdr:rowOff>
    </xdr:to>
    <xdr:sp>
      <xdr:nvSpPr>
        <xdr:cNvPr id="20" name="TextBox 20"/>
        <xdr:cNvSpPr txBox="1">
          <a:spLocks noChangeArrowheads="1"/>
        </xdr:cNvSpPr>
      </xdr:nvSpPr>
      <xdr:spPr>
        <a:xfrm>
          <a:off x="495300" y="36090225"/>
          <a:ext cx="5343525" cy="3238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Status of the Proposed Share Placement, Proposed Special Issue and Proposed Share Buyback are as follows:
</a:t>
          </a:r>
        </a:p>
      </xdr:txBody>
    </xdr:sp>
    <xdr:clientData/>
  </xdr:twoCellAnchor>
  <xdr:twoCellAnchor>
    <xdr:from>
      <xdr:col>2</xdr:col>
      <xdr:colOff>0</xdr:colOff>
      <xdr:row>288</xdr:row>
      <xdr:rowOff>0</xdr:rowOff>
    </xdr:from>
    <xdr:to>
      <xdr:col>12</xdr:col>
      <xdr:colOff>552450</xdr:colOff>
      <xdr:row>291</xdr:row>
      <xdr:rowOff>0</xdr:rowOff>
    </xdr:to>
    <xdr:sp>
      <xdr:nvSpPr>
        <xdr:cNvPr id="21" name="TextBox 21"/>
        <xdr:cNvSpPr txBox="1">
          <a:spLocks noChangeArrowheads="1"/>
        </xdr:cNvSpPr>
      </xdr:nvSpPr>
      <xdr:spPr>
        <a:xfrm>
          <a:off x="495300" y="47234475"/>
          <a:ext cx="5343525"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As at 13 August 2004, cash proceeds arising from completion of the corporate proposals and utilisation of the said proceeds are as follows:
</a:t>
          </a:r>
        </a:p>
      </xdr:txBody>
    </xdr:sp>
    <xdr:clientData/>
  </xdr:twoCellAnchor>
  <xdr:twoCellAnchor>
    <xdr:from>
      <xdr:col>2</xdr:col>
      <xdr:colOff>0</xdr:colOff>
      <xdr:row>305</xdr:row>
      <xdr:rowOff>0</xdr:rowOff>
    </xdr:from>
    <xdr:to>
      <xdr:col>12</xdr:col>
      <xdr:colOff>552450</xdr:colOff>
      <xdr:row>308</xdr:row>
      <xdr:rowOff>0</xdr:rowOff>
    </xdr:to>
    <xdr:sp>
      <xdr:nvSpPr>
        <xdr:cNvPr id="22" name="TextBox 22"/>
        <xdr:cNvSpPr txBox="1">
          <a:spLocks noChangeArrowheads="1"/>
        </xdr:cNvSpPr>
      </xdr:nvSpPr>
      <xdr:spPr>
        <a:xfrm>
          <a:off x="495300" y="50111025"/>
          <a:ext cx="5343525"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proceeds from the remaining shares and or warrants to be disposed pursuant to the Shares Placement will depend on the market price on disposal.
</a:t>
          </a:r>
        </a:p>
      </xdr:txBody>
    </xdr:sp>
    <xdr:clientData/>
  </xdr:twoCellAnchor>
  <xdr:twoCellAnchor>
    <xdr:from>
      <xdr:col>2</xdr:col>
      <xdr:colOff>0</xdr:colOff>
      <xdr:row>311</xdr:row>
      <xdr:rowOff>0</xdr:rowOff>
    </xdr:from>
    <xdr:to>
      <xdr:col>12</xdr:col>
      <xdr:colOff>552450</xdr:colOff>
      <xdr:row>314</xdr:row>
      <xdr:rowOff>0</xdr:rowOff>
    </xdr:to>
    <xdr:sp>
      <xdr:nvSpPr>
        <xdr:cNvPr id="23" name="TextBox 23"/>
        <xdr:cNvSpPr txBox="1">
          <a:spLocks noChangeArrowheads="1"/>
        </xdr:cNvSpPr>
      </xdr:nvSpPr>
      <xdr:spPr>
        <a:xfrm>
          <a:off x="495300" y="51082575"/>
          <a:ext cx="5343525"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As at 13 August 2004, a total of 325 warrants 2001/2011 were exercised. 
</a:t>
          </a:r>
        </a:p>
      </xdr:txBody>
    </xdr:sp>
    <xdr:clientData/>
  </xdr:twoCellAnchor>
  <xdr:twoCellAnchor>
    <xdr:from>
      <xdr:col>2</xdr:col>
      <xdr:colOff>0</xdr:colOff>
      <xdr:row>316</xdr:row>
      <xdr:rowOff>0</xdr:rowOff>
    </xdr:from>
    <xdr:to>
      <xdr:col>12</xdr:col>
      <xdr:colOff>552450</xdr:colOff>
      <xdr:row>325</xdr:row>
      <xdr:rowOff>0</xdr:rowOff>
    </xdr:to>
    <xdr:sp>
      <xdr:nvSpPr>
        <xdr:cNvPr id="24" name="TextBox 24"/>
        <xdr:cNvSpPr txBox="1">
          <a:spLocks noChangeArrowheads="1"/>
        </xdr:cNvSpPr>
      </xdr:nvSpPr>
      <xdr:spPr>
        <a:xfrm>
          <a:off x="495300" y="51892200"/>
          <a:ext cx="5343525" cy="14573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On 20 November 2003, the Company granted 12.486 million stock units to eligible employees of the Group under its approved Employee Share Options Scheme.  No options have been exercised as at 13 August 2004.
The exercise price of the stock units granted have been fixed at RM1.05 per stock unit which represents a 6.9% discount over the five days weighted average stock price of EOB up to 19 November 2003 of RM1.1279.
</a:t>
          </a:r>
        </a:p>
      </xdr:txBody>
    </xdr:sp>
    <xdr:clientData/>
  </xdr:twoCellAnchor>
  <xdr:twoCellAnchor>
    <xdr:from>
      <xdr:col>1</xdr:col>
      <xdr:colOff>0</xdr:colOff>
      <xdr:row>341</xdr:row>
      <xdr:rowOff>0</xdr:rowOff>
    </xdr:from>
    <xdr:to>
      <xdr:col>12</xdr:col>
      <xdr:colOff>561975</xdr:colOff>
      <xdr:row>344</xdr:row>
      <xdr:rowOff>0</xdr:rowOff>
    </xdr:to>
    <xdr:sp>
      <xdr:nvSpPr>
        <xdr:cNvPr id="25" name="TextBox 25"/>
        <xdr:cNvSpPr txBox="1">
          <a:spLocks noChangeArrowheads="1"/>
        </xdr:cNvSpPr>
      </xdr:nvSpPr>
      <xdr:spPr>
        <a:xfrm>
          <a:off x="247650" y="55997475"/>
          <a:ext cx="5600700"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financial instruments with off balance sheet risk as at 13 August 2004.
</a:t>
          </a:r>
        </a:p>
      </xdr:txBody>
    </xdr:sp>
    <xdr:clientData/>
  </xdr:twoCellAnchor>
  <xdr:twoCellAnchor>
    <xdr:from>
      <xdr:col>1</xdr:col>
      <xdr:colOff>0</xdr:colOff>
      <xdr:row>346</xdr:row>
      <xdr:rowOff>0</xdr:rowOff>
    </xdr:from>
    <xdr:to>
      <xdr:col>12</xdr:col>
      <xdr:colOff>561975</xdr:colOff>
      <xdr:row>349</xdr:row>
      <xdr:rowOff>0</xdr:rowOff>
    </xdr:to>
    <xdr:sp>
      <xdr:nvSpPr>
        <xdr:cNvPr id="26" name="TextBox 26"/>
        <xdr:cNvSpPr txBox="1">
          <a:spLocks noChangeArrowheads="1"/>
        </xdr:cNvSpPr>
      </xdr:nvSpPr>
      <xdr:spPr>
        <a:xfrm>
          <a:off x="247650" y="56807100"/>
          <a:ext cx="5600700"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was no material litigation which affects the financial position or business of the Group as at 13 August
2004.
</a:t>
          </a:r>
        </a:p>
      </xdr:txBody>
    </xdr:sp>
    <xdr:clientData/>
  </xdr:twoCellAnchor>
  <xdr:twoCellAnchor>
    <xdr:from>
      <xdr:col>1</xdr:col>
      <xdr:colOff>0</xdr:colOff>
      <xdr:row>352</xdr:row>
      <xdr:rowOff>0</xdr:rowOff>
    </xdr:from>
    <xdr:to>
      <xdr:col>12</xdr:col>
      <xdr:colOff>561975</xdr:colOff>
      <xdr:row>355</xdr:row>
      <xdr:rowOff>0</xdr:rowOff>
    </xdr:to>
    <xdr:sp>
      <xdr:nvSpPr>
        <xdr:cNvPr id="27" name="TextBox 27"/>
        <xdr:cNvSpPr txBox="1">
          <a:spLocks noChangeArrowheads="1"/>
        </xdr:cNvSpPr>
      </xdr:nvSpPr>
      <xdr:spPr>
        <a:xfrm>
          <a:off x="247650" y="57778650"/>
          <a:ext cx="5600700"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Board of Directors do not recommend any payment of dividend for the current quarter. 
</a:t>
          </a:r>
        </a:p>
      </xdr:txBody>
    </xdr:sp>
    <xdr:clientData/>
  </xdr:twoCellAnchor>
  <xdr:twoCellAnchor>
    <xdr:from>
      <xdr:col>1</xdr:col>
      <xdr:colOff>0</xdr:colOff>
      <xdr:row>357</xdr:row>
      <xdr:rowOff>0</xdr:rowOff>
    </xdr:from>
    <xdr:to>
      <xdr:col>12</xdr:col>
      <xdr:colOff>561975</xdr:colOff>
      <xdr:row>365</xdr:row>
      <xdr:rowOff>0</xdr:rowOff>
    </xdr:to>
    <xdr:sp>
      <xdr:nvSpPr>
        <xdr:cNvPr id="28" name="TextBox 28"/>
        <xdr:cNvSpPr txBox="1">
          <a:spLocks noChangeArrowheads="1"/>
        </xdr:cNvSpPr>
      </xdr:nvSpPr>
      <xdr:spPr>
        <a:xfrm>
          <a:off x="247650" y="58588275"/>
          <a:ext cx="5600700" cy="12954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earnings per stock unit for the current quarter and financial period ended 30 June 2004 is calculated based on the Group’s profit after taxation and after minority interest of RM11.847 million respectively over the weighted average number of stock units in issue as at 30 June 2004 of 232.472 million stock units.
There is no dilutive impact arising from the warrants and share options as their exercise price are above fair value of the ordinary stock units as at 30 June 2004 in accordance with MASB 13.
</a:t>
          </a:r>
        </a:p>
      </xdr:txBody>
    </xdr:sp>
    <xdr:clientData/>
  </xdr:twoCellAnchor>
  <xdr:twoCellAnchor>
    <xdr:from>
      <xdr:col>1</xdr:col>
      <xdr:colOff>0</xdr:colOff>
      <xdr:row>367</xdr:row>
      <xdr:rowOff>0</xdr:rowOff>
    </xdr:from>
    <xdr:to>
      <xdr:col>12</xdr:col>
      <xdr:colOff>561975</xdr:colOff>
      <xdr:row>373</xdr:row>
      <xdr:rowOff>0</xdr:rowOff>
    </xdr:to>
    <xdr:sp>
      <xdr:nvSpPr>
        <xdr:cNvPr id="29" name="TextBox 29"/>
        <xdr:cNvSpPr txBox="1">
          <a:spLocks noChangeArrowheads="1"/>
        </xdr:cNvSpPr>
      </xdr:nvSpPr>
      <xdr:spPr>
        <a:xfrm>
          <a:off x="247650" y="60207525"/>
          <a:ext cx="5600700" cy="9715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net tangible asset per stock unit is calculated based on the Group’s net tangible asset of RM340.730 million (2004 : RM328.883 million) after deducting the premium on acquisition of associated companies of RM62.933 million (2004 : RM62.933 million) over the number of issued stock units of 232.472 million (2004 : 232.472 million) as at 30 June 2004.
</a:t>
          </a:r>
        </a:p>
      </xdr:txBody>
    </xdr:sp>
    <xdr:clientData/>
  </xdr:twoCellAnchor>
  <xdr:twoCellAnchor>
    <xdr:from>
      <xdr:col>2</xdr:col>
      <xdr:colOff>0</xdr:colOff>
      <xdr:row>139</xdr:row>
      <xdr:rowOff>9525</xdr:rowOff>
    </xdr:from>
    <xdr:to>
      <xdr:col>12</xdr:col>
      <xdr:colOff>561975</xdr:colOff>
      <xdr:row>149</xdr:row>
      <xdr:rowOff>0</xdr:rowOff>
    </xdr:to>
    <xdr:sp>
      <xdr:nvSpPr>
        <xdr:cNvPr id="30" name="TextBox 30"/>
        <xdr:cNvSpPr txBox="1">
          <a:spLocks noChangeArrowheads="1"/>
        </xdr:cNvSpPr>
      </xdr:nvSpPr>
      <xdr:spPr>
        <a:xfrm>
          <a:off x="495300" y="23079075"/>
          <a:ext cx="5353050" cy="16097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exceptional gain of approximately RM10.159 million arising from the restricted offer for sale (E&amp;OPROP ROS) involving 60.437 million E&amp;OPROP Warrants which was completed on 7th April 2004.
increased contribution from the share of profit from its associated company i.e E&amp;O Property Development Berhad ("E&amp;OPROP").
lower interest cost following the repayments of bank borrowings from the proceeds of the corporate exercise as disclosed in B8(b) to this report.
</a:t>
          </a:r>
        </a:p>
      </xdr:txBody>
    </xdr:sp>
    <xdr:clientData/>
  </xdr:twoCellAnchor>
  <xdr:twoCellAnchor>
    <xdr:from>
      <xdr:col>3</xdr:col>
      <xdr:colOff>0</xdr:colOff>
      <xdr:row>255</xdr:row>
      <xdr:rowOff>0</xdr:rowOff>
    </xdr:from>
    <xdr:to>
      <xdr:col>12</xdr:col>
      <xdr:colOff>552450</xdr:colOff>
      <xdr:row>268</xdr:row>
      <xdr:rowOff>152400</xdr:rowOff>
    </xdr:to>
    <xdr:sp>
      <xdr:nvSpPr>
        <xdr:cNvPr id="31" name="TextBox 31"/>
        <xdr:cNvSpPr txBox="1">
          <a:spLocks noChangeArrowheads="1"/>
        </xdr:cNvSpPr>
      </xdr:nvSpPr>
      <xdr:spPr>
        <a:xfrm>
          <a:off x="742950" y="41890950"/>
          <a:ext cx="5095875" cy="22574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SC for the Proposed Special Issue under the Securities Commission Act, 1993 and FIC's guidelines;
Ministry of International Trade and Industry for the allocation of the New Stock Units pursuant to the Proposed Special Issue;
Stockholders of the Company in an extraordinary general meeting to be convened;
Bursa Securities for the listing of and quotation for the New Stock Units; 
certain lenders of EOB for a variation of its issued and paid-up share capital resulting from the Proposed Special Issue; and 
any other relevant authorities/parties.
</a:t>
          </a:r>
        </a:p>
      </xdr:txBody>
    </xdr:sp>
    <xdr:clientData/>
  </xdr:twoCellAnchor>
  <xdr:twoCellAnchor>
    <xdr:from>
      <xdr:col>2</xdr:col>
      <xdr:colOff>0</xdr:colOff>
      <xdr:row>270</xdr:row>
      <xdr:rowOff>0</xdr:rowOff>
    </xdr:from>
    <xdr:to>
      <xdr:col>12</xdr:col>
      <xdr:colOff>561975</xdr:colOff>
      <xdr:row>270</xdr:row>
      <xdr:rowOff>0</xdr:rowOff>
    </xdr:to>
    <xdr:sp>
      <xdr:nvSpPr>
        <xdr:cNvPr id="32" name="TextBox 32"/>
        <xdr:cNvSpPr txBox="1">
          <a:spLocks noChangeArrowheads="1"/>
        </xdr:cNvSpPr>
      </xdr:nvSpPr>
      <xdr:spPr>
        <a:xfrm>
          <a:off x="495300" y="44319825"/>
          <a:ext cx="53530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Company may opt to utilise the mandate granted by its stockholders at the 76th Annual General Meeting of EOB held on 30 September 2003 in accordance with Section 132D of the Companies Act, 1965 for the issuance and allotment of new stock units not exceeding 10% of the total issued and paid-up share capital of EOB ("Shareholders Mandate") for the Proposed Special Issue in respect of the issuance of the Special Issue Shares to Professor Datuk Dr. Nik Mohd Zain bin Nik Yusof and Mohamed Razeek bin Md Hussain Maricar (being two of the Bumiputera Investors). 
The approval of EOB's stockholders will be sought for the following:
</a:t>
          </a:r>
        </a:p>
      </xdr:txBody>
    </xdr:sp>
    <xdr:clientData/>
  </xdr:twoCellAnchor>
  <xdr:twoCellAnchor>
    <xdr:from>
      <xdr:col>3</xdr:col>
      <xdr:colOff>0</xdr:colOff>
      <xdr:row>270</xdr:row>
      <xdr:rowOff>0</xdr:rowOff>
    </xdr:from>
    <xdr:to>
      <xdr:col>12</xdr:col>
      <xdr:colOff>552450</xdr:colOff>
      <xdr:row>270</xdr:row>
      <xdr:rowOff>0</xdr:rowOff>
    </xdr:to>
    <xdr:sp>
      <xdr:nvSpPr>
        <xdr:cNvPr id="33" name="TextBox 33"/>
        <xdr:cNvSpPr txBox="1">
          <a:spLocks noChangeArrowheads="1"/>
        </xdr:cNvSpPr>
      </xdr:nvSpPr>
      <xdr:spPr>
        <a:xfrm>
          <a:off x="742950" y="44319825"/>
          <a:ext cx="509587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issuance and allotment of the remaining New Stock Units; and
issuance and allotment of any New Stock Units to the following Bumiputera Investors who are Directors of EOB ("Interested Directors"):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workbookViewId="0" topLeftCell="A1">
      <selection activeCell="A1" sqref="A1:I1"/>
    </sheetView>
  </sheetViews>
  <sheetFormatPr defaultColWidth="9.33203125" defaultRowHeight="12.75"/>
  <cols>
    <col min="1" max="1" width="40" style="0" customWidth="1"/>
    <col min="2" max="2" width="7.66015625" style="0" customWidth="1"/>
    <col min="3" max="3" width="13.83203125" style="0" customWidth="1"/>
    <col min="4" max="4" width="1.83203125" style="0" customWidth="1"/>
    <col min="5" max="5" width="13.83203125" style="0" customWidth="1"/>
    <col min="7" max="7" width="13.83203125" style="0" customWidth="1"/>
    <col min="8" max="8" width="1.83203125" style="0" customWidth="1"/>
    <col min="9" max="9" width="13.83203125" style="0" customWidth="1"/>
    <col min="11" max="11" width="13.83203125" style="0" customWidth="1"/>
    <col min="12" max="12" width="1.83203125" style="0" customWidth="1"/>
    <col min="13" max="13" width="13.83203125" style="0" customWidth="1"/>
  </cols>
  <sheetData>
    <row r="1" spans="1:13" ht="15.75">
      <c r="A1" s="67" t="s">
        <v>0</v>
      </c>
      <c r="B1" s="67"/>
      <c r="C1" s="67"/>
      <c r="D1" s="67"/>
      <c r="E1" s="67"/>
      <c r="F1" s="67"/>
      <c r="G1" s="67"/>
      <c r="H1" s="67"/>
      <c r="I1" s="67"/>
      <c r="J1" s="2"/>
      <c r="K1" s="2"/>
      <c r="L1" s="2"/>
      <c r="M1" s="2"/>
    </row>
    <row r="2" spans="1:13" ht="12.75">
      <c r="A2" s="67" t="s">
        <v>1</v>
      </c>
      <c r="B2" s="67"/>
      <c r="C2" s="67"/>
      <c r="D2" s="67"/>
      <c r="E2" s="67"/>
      <c r="F2" s="67"/>
      <c r="G2" s="67"/>
      <c r="H2" s="67"/>
      <c r="I2" s="67"/>
      <c r="J2" s="3"/>
      <c r="K2" s="3"/>
      <c r="L2" s="3"/>
      <c r="M2" s="3"/>
    </row>
    <row r="3" spans="1:13" ht="12.75">
      <c r="A3" s="67" t="s">
        <v>2</v>
      </c>
      <c r="B3" s="67"/>
      <c r="C3" s="67"/>
      <c r="D3" s="67"/>
      <c r="E3" s="67"/>
      <c r="F3" s="67"/>
      <c r="G3" s="67"/>
      <c r="H3" s="67"/>
      <c r="I3" s="67"/>
      <c r="J3" s="3"/>
      <c r="K3" s="3"/>
      <c r="L3" s="3"/>
      <c r="M3" s="3"/>
    </row>
    <row r="4" spans="1:13" ht="12.75">
      <c r="A4" s="4"/>
      <c r="B4" s="4"/>
      <c r="C4" s="4"/>
      <c r="D4" s="4"/>
      <c r="E4" s="4"/>
      <c r="F4" s="4"/>
      <c r="G4" s="4"/>
      <c r="H4" s="4"/>
      <c r="I4" s="4"/>
      <c r="J4" s="5"/>
      <c r="K4" s="5"/>
      <c r="L4" s="5"/>
      <c r="M4" s="5"/>
    </row>
    <row r="6" spans="1:2" ht="12.75">
      <c r="A6" s="6" t="s">
        <v>3</v>
      </c>
      <c r="B6" s="6"/>
    </row>
    <row r="7" spans="1:2" ht="12.75">
      <c r="A7" s="6"/>
      <c r="B7" s="6"/>
    </row>
    <row r="8" spans="1:13" ht="12.75">
      <c r="A8" s="6"/>
      <c r="B8" s="6"/>
      <c r="C8" s="67" t="s">
        <v>4</v>
      </c>
      <c r="D8" s="68"/>
      <c r="E8" s="68"/>
      <c r="G8" s="67" t="s">
        <v>5</v>
      </c>
      <c r="H8" s="68"/>
      <c r="I8" s="68"/>
      <c r="K8" s="67" t="s">
        <v>6</v>
      </c>
      <c r="L8" s="68"/>
      <c r="M8" s="68"/>
    </row>
    <row r="9" spans="1:13" ht="12.75">
      <c r="A9" s="6"/>
      <c r="B9" s="6"/>
      <c r="C9" s="1"/>
      <c r="D9" s="7"/>
      <c r="E9" s="7"/>
      <c r="G9" s="1"/>
      <c r="H9" s="7"/>
      <c r="I9" s="8"/>
      <c r="K9" s="1"/>
      <c r="L9" s="7"/>
      <c r="M9" s="8"/>
    </row>
    <row r="10" spans="1:13" ht="12.75">
      <c r="A10" s="6"/>
      <c r="B10" s="6"/>
      <c r="C10" s="9" t="s">
        <v>7</v>
      </c>
      <c r="D10" s="10"/>
      <c r="E10" s="9" t="s">
        <v>8</v>
      </c>
      <c r="G10" s="9" t="s">
        <v>7</v>
      </c>
      <c r="H10" s="11"/>
      <c r="I10" s="8" t="s">
        <v>8</v>
      </c>
      <c r="K10" s="9" t="s">
        <v>7</v>
      </c>
      <c r="L10" s="11"/>
      <c r="M10" s="8" t="s">
        <v>8</v>
      </c>
    </row>
    <row r="11" spans="1:13" ht="12.75">
      <c r="A11" s="6"/>
      <c r="B11" s="6"/>
      <c r="C11" s="12" t="s">
        <v>9</v>
      </c>
      <c r="D11" s="10"/>
      <c r="E11" s="12" t="s">
        <v>9</v>
      </c>
      <c r="G11" s="8" t="s">
        <v>10</v>
      </c>
      <c r="H11" s="11"/>
      <c r="I11" s="8" t="s">
        <v>10</v>
      </c>
      <c r="K11" s="8" t="s">
        <v>10</v>
      </c>
      <c r="L11" s="11"/>
      <c r="M11" s="8" t="s">
        <v>10</v>
      </c>
    </row>
    <row r="12" spans="3:13" ht="12.75">
      <c r="C12" s="11" t="s">
        <v>11</v>
      </c>
      <c r="D12" s="11"/>
      <c r="E12" s="11" t="s">
        <v>12</v>
      </c>
      <c r="G12" s="11" t="str">
        <f>+C12</f>
        <v>30/06/04</v>
      </c>
      <c r="H12" s="11"/>
      <c r="I12" s="11" t="str">
        <f>+E12</f>
        <v>30/06/03</v>
      </c>
      <c r="K12" s="11" t="str">
        <f>+G12</f>
        <v>30/06/04</v>
      </c>
      <c r="L12" s="11"/>
      <c r="M12" s="11" t="str">
        <f>+I12</f>
        <v>30/06/03</v>
      </c>
    </row>
    <row r="13" spans="3:13" ht="12.75">
      <c r="C13" s="8" t="s">
        <v>13</v>
      </c>
      <c r="D13" s="8"/>
      <c r="E13" s="8" t="s">
        <v>13</v>
      </c>
      <c r="G13" s="8" t="s">
        <v>13</v>
      </c>
      <c r="H13" s="8"/>
      <c r="I13" s="8" t="s">
        <v>13</v>
      </c>
      <c r="K13" s="8" t="s">
        <v>13</v>
      </c>
      <c r="L13" s="8"/>
      <c r="M13" s="8" t="s">
        <v>13</v>
      </c>
    </row>
    <row r="14" spans="3:5" ht="12.75">
      <c r="C14" s="11"/>
      <c r="D14" s="11"/>
      <c r="E14" s="11"/>
    </row>
    <row r="15" spans="1:13" ht="12.75">
      <c r="A15" s="10" t="s">
        <v>14</v>
      </c>
      <c r="B15" s="10"/>
      <c r="C15" s="13">
        <f>G15-K15</f>
        <v>4432</v>
      </c>
      <c r="D15" s="13"/>
      <c r="E15" s="13">
        <f>I15-M15</f>
        <v>5203</v>
      </c>
      <c r="F15" s="13"/>
      <c r="G15" s="13">
        <v>4432</v>
      </c>
      <c r="H15" s="13"/>
      <c r="I15" s="13">
        <v>5203</v>
      </c>
      <c r="J15" s="13"/>
      <c r="K15" s="13"/>
      <c r="L15" s="13"/>
      <c r="M15" s="13"/>
    </row>
    <row r="16" spans="1:13" ht="12.75">
      <c r="A16" s="10" t="s">
        <v>15</v>
      </c>
      <c r="B16" s="10"/>
      <c r="C16" s="14">
        <f>G16-K16</f>
        <v>-2681</v>
      </c>
      <c r="D16" s="13"/>
      <c r="E16" s="14">
        <f>I16-M16</f>
        <v>-3619</v>
      </c>
      <c r="F16" s="13"/>
      <c r="G16" s="14">
        <v>-2681</v>
      </c>
      <c r="H16" s="13"/>
      <c r="I16" s="14">
        <v>-3619</v>
      </c>
      <c r="J16" s="13"/>
      <c r="K16" s="14"/>
      <c r="L16" s="13"/>
      <c r="M16" s="14"/>
    </row>
    <row r="17" spans="1:13" ht="19.5" customHeight="1">
      <c r="A17" s="10" t="s">
        <v>16</v>
      </c>
      <c r="B17" s="10"/>
      <c r="C17" s="13">
        <f>SUM(C15:C16)</f>
        <v>1751</v>
      </c>
      <c r="D17" s="13"/>
      <c r="E17" s="13">
        <f>SUM(E15:E16)</f>
        <v>1584</v>
      </c>
      <c r="F17" s="13"/>
      <c r="G17" s="13">
        <f>SUM(G15:G16)</f>
        <v>1751</v>
      </c>
      <c r="H17" s="13"/>
      <c r="I17" s="13">
        <f>SUM(I15:I16)</f>
        <v>1584</v>
      </c>
      <c r="J17" s="13"/>
      <c r="K17" s="13">
        <f>SUM(K15:K16)</f>
        <v>0</v>
      </c>
      <c r="L17" s="13"/>
      <c r="M17" s="13">
        <f>SUM(M15:M16)</f>
        <v>0</v>
      </c>
    </row>
    <row r="18" spans="1:13" ht="12.75">
      <c r="A18" s="10" t="s">
        <v>17</v>
      </c>
      <c r="B18" s="10"/>
      <c r="C18" s="13">
        <f>G18-K18</f>
        <v>10513</v>
      </c>
      <c r="D18" s="13"/>
      <c r="E18" s="13">
        <f>I18-M18</f>
        <v>312</v>
      </c>
      <c r="F18" s="13"/>
      <c r="G18" s="13">
        <v>10513</v>
      </c>
      <c r="H18" s="13"/>
      <c r="I18" s="13">
        <v>312</v>
      </c>
      <c r="J18" s="13"/>
      <c r="K18" s="13"/>
      <c r="L18" s="13"/>
      <c r="M18" s="13"/>
    </row>
    <row r="19" spans="1:13" ht="12.75">
      <c r="A19" s="10" t="s">
        <v>18</v>
      </c>
      <c r="B19" s="10"/>
      <c r="C19" s="13">
        <f>G19-K19</f>
        <v>-209</v>
      </c>
      <c r="D19" s="13"/>
      <c r="E19" s="13">
        <f>I19-M19</f>
        <v>-269</v>
      </c>
      <c r="F19" s="13"/>
      <c r="G19" s="13">
        <v>-209</v>
      </c>
      <c r="H19" s="13"/>
      <c r="I19" s="13">
        <v>-269</v>
      </c>
      <c r="J19" s="13"/>
      <c r="K19" s="13"/>
      <c r="L19" s="13"/>
      <c r="M19" s="13"/>
    </row>
    <row r="20" spans="1:13" ht="12.75">
      <c r="A20" s="10" t="s">
        <v>19</v>
      </c>
      <c r="B20" s="10"/>
      <c r="C20" s="13">
        <f>G20-K20</f>
        <v>-2108</v>
      </c>
      <c r="D20" s="13"/>
      <c r="E20" s="13">
        <f>I20-M20</f>
        <v>-1717</v>
      </c>
      <c r="F20" s="13"/>
      <c r="G20" s="13">
        <v>-2108</v>
      </c>
      <c r="H20" s="13"/>
      <c r="I20" s="13">
        <v>-1717</v>
      </c>
      <c r="J20" s="13"/>
      <c r="K20" s="13"/>
      <c r="L20" s="13"/>
      <c r="M20" s="13"/>
    </row>
    <row r="21" spans="1:13" ht="12.75">
      <c r="A21" s="10" t="s">
        <v>20</v>
      </c>
      <c r="B21" s="10"/>
      <c r="C21" s="13">
        <f>G21-K21</f>
        <v>-1233</v>
      </c>
      <c r="D21" s="13"/>
      <c r="E21" s="13">
        <f>I21-M21</f>
        <v>-1250</v>
      </c>
      <c r="F21" s="13"/>
      <c r="G21" s="13">
        <v>-1233</v>
      </c>
      <c r="H21" s="13"/>
      <c r="I21" s="13">
        <v>-1250</v>
      </c>
      <c r="J21" s="13"/>
      <c r="K21" s="13"/>
      <c r="L21" s="13"/>
      <c r="M21" s="13"/>
    </row>
    <row r="22" spans="1:13" ht="14.25" customHeight="1">
      <c r="A22" s="15" t="s">
        <v>21</v>
      </c>
      <c r="B22" s="15"/>
      <c r="C22" s="14">
        <f>G22-K22</f>
        <v>0</v>
      </c>
      <c r="D22" s="13"/>
      <c r="E22" s="14">
        <f>I22-M22</f>
        <v>0</v>
      </c>
      <c r="F22" s="13"/>
      <c r="G22" s="14">
        <v>0</v>
      </c>
      <c r="H22" s="13"/>
      <c r="I22" s="14">
        <v>0</v>
      </c>
      <c r="J22" s="13"/>
      <c r="K22" s="14"/>
      <c r="L22" s="13"/>
      <c r="M22" s="14"/>
    </row>
    <row r="23" spans="1:13" ht="20.25" customHeight="1">
      <c r="A23" s="10" t="s">
        <v>22</v>
      </c>
      <c r="B23" s="10"/>
      <c r="C23" s="13">
        <f>SUM(C17:C22)</f>
        <v>8714</v>
      </c>
      <c r="D23" s="13"/>
      <c r="E23" s="13">
        <f>SUM(E17:E22)</f>
        <v>-1340</v>
      </c>
      <c r="F23" s="13"/>
      <c r="G23" s="13">
        <f>SUM(G17:G22)</f>
        <v>8714</v>
      </c>
      <c r="H23" s="13"/>
      <c r="I23" s="13">
        <f>SUM(I17:I22)</f>
        <v>-1340</v>
      </c>
      <c r="J23" s="13"/>
      <c r="K23" s="13">
        <f>SUM(K17:K22)</f>
        <v>0</v>
      </c>
      <c r="L23" s="13"/>
      <c r="M23" s="13">
        <f>SUM(M17:M22)</f>
        <v>0</v>
      </c>
    </row>
    <row r="24" spans="1:13" ht="12.75">
      <c r="A24" s="10" t="s">
        <v>23</v>
      </c>
      <c r="B24" s="10"/>
      <c r="C24" s="13">
        <f>G24-K24</f>
        <v>-2562</v>
      </c>
      <c r="D24" s="13"/>
      <c r="E24" s="13">
        <f>I24-M24</f>
        <v>-6536</v>
      </c>
      <c r="F24" s="13"/>
      <c r="G24" s="13">
        <v>-2562</v>
      </c>
      <c r="H24" s="13"/>
      <c r="I24" s="13">
        <v>-6536</v>
      </c>
      <c r="J24" s="13"/>
      <c r="K24" s="13"/>
      <c r="L24" s="13"/>
      <c r="M24" s="13"/>
    </row>
    <row r="25" spans="1:13" ht="25.5">
      <c r="A25" s="15" t="s">
        <v>24</v>
      </c>
      <c r="B25" s="15"/>
      <c r="C25" s="14">
        <f>G25-K25</f>
        <v>7150</v>
      </c>
      <c r="D25" s="13"/>
      <c r="E25" s="14">
        <f>I25-M25</f>
        <v>1302</v>
      </c>
      <c r="F25" s="13"/>
      <c r="G25" s="14">
        <v>7150</v>
      </c>
      <c r="H25" s="13"/>
      <c r="I25" s="14">
        <v>1302</v>
      </c>
      <c r="J25" s="13"/>
      <c r="K25" s="14"/>
      <c r="L25" s="13"/>
      <c r="M25" s="14"/>
    </row>
    <row r="26" spans="1:13" ht="25.5">
      <c r="A26" s="15" t="s">
        <v>25</v>
      </c>
      <c r="B26" s="15"/>
      <c r="C26" s="13">
        <f>SUM(C23:C25)</f>
        <v>13302</v>
      </c>
      <c r="D26" s="13"/>
      <c r="E26" s="13">
        <f>SUM(E23:E25)</f>
        <v>-6574</v>
      </c>
      <c r="F26" s="13"/>
      <c r="G26" s="13">
        <f>SUM(G23:G25)</f>
        <v>13302</v>
      </c>
      <c r="H26" s="13"/>
      <c r="I26" s="13">
        <f>SUM(I23:I25)</f>
        <v>-6574</v>
      </c>
      <c r="J26" s="13"/>
      <c r="K26" s="13">
        <f>SUM(K23:K25)</f>
        <v>0</v>
      </c>
      <c r="L26" s="13"/>
      <c r="M26" s="13">
        <f>SUM(M23:M25)</f>
        <v>0</v>
      </c>
    </row>
    <row r="27" spans="1:13" ht="12.75">
      <c r="A27" s="10" t="s">
        <v>26</v>
      </c>
      <c r="B27" s="10"/>
      <c r="C27" s="14">
        <f>G27-K27</f>
        <v>-1123</v>
      </c>
      <c r="D27" s="13"/>
      <c r="E27" s="14">
        <f>I27-M27</f>
        <v>-603</v>
      </c>
      <c r="F27" s="13"/>
      <c r="G27" s="14">
        <v>-1123</v>
      </c>
      <c r="H27" s="13"/>
      <c r="I27" s="14">
        <v>-603</v>
      </c>
      <c r="J27" s="13"/>
      <c r="K27" s="14"/>
      <c r="L27" s="13"/>
      <c r="M27" s="14"/>
    </row>
    <row r="28" spans="1:13" ht="25.5">
      <c r="A28" s="15" t="s">
        <v>27</v>
      </c>
      <c r="B28" s="15"/>
      <c r="C28" s="13">
        <f>SUM(C26:C27)</f>
        <v>12179</v>
      </c>
      <c r="D28" s="13"/>
      <c r="E28" s="13">
        <f>SUM(E26:E27)</f>
        <v>-7177</v>
      </c>
      <c r="F28" s="13"/>
      <c r="G28" s="13">
        <f>SUM(G26:G27)</f>
        <v>12179</v>
      </c>
      <c r="H28" s="13"/>
      <c r="I28" s="13">
        <f>SUM(I26:I27)</f>
        <v>-7177</v>
      </c>
      <c r="J28" s="13"/>
      <c r="K28" s="13">
        <f>SUM(K26:K27)</f>
        <v>0</v>
      </c>
      <c r="L28" s="13"/>
      <c r="M28" s="13">
        <f>SUM(M26:M27)</f>
        <v>0</v>
      </c>
    </row>
    <row r="29" spans="1:13" ht="12.75">
      <c r="A29" s="10" t="s">
        <v>28</v>
      </c>
      <c r="B29" s="10"/>
      <c r="C29" s="13">
        <f>G29-K29</f>
        <v>-332</v>
      </c>
      <c r="D29" s="13"/>
      <c r="E29" s="13">
        <f>I29-M29</f>
        <v>938</v>
      </c>
      <c r="F29" s="13"/>
      <c r="G29" s="13">
        <v>-332</v>
      </c>
      <c r="H29" s="13"/>
      <c r="I29" s="13">
        <v>938</v>
      </c>
      <c r="J29" s="13"/>
      <c r="K29" s="13"/>
      <c r="L29" s="13"/>
      <c r="M29" s="13"/>
    </row>
    <row r="30" spans="1:13" ht="22.5" customHeight="1" thickBot="1">
      <c r="A30" s="15" t="s">
        <v>29</v>
      </c>
      <c r="B30" s="15"/>
      <c r="C30" s="16">
        <f>SUM(C28:C29)</f>
        <v>11847</v>
      </c>
      <c r="D30" s="13"/>
      <c r="E30" s="16">
        <f>SUM(E28:E29)</f>
        <v>-6239</v>
      </c>
      <c r="F30" s="13"/>
      <c r="G30" s="16">
        <f>SUM(G28:G29)</f>
        <v>11847</v>
      </c>
      <c r="H30" s="13"/>
      <c r="I30" s="16">
        <f>SUM(I28:I29)</f>
        <v>-6239</v>
      </c>
      <c r="J30" s="13"/>
      <c r="K30" s="16">
        <f>SUM(K28:K29)</f>
        <v>0</v>
      </c>
      <c r="L30" s="13"/>
      <c r="M30" s="16">
        <f>SUM(M28:M29)</f>
        <v>0</v>
      </c>
    </row>
    <row r="31" spans="3:13" ht="13.5" thickTop="1">
      <c r="C31" s="13"/>
      <c r="D31" s="13"/>
      <c r="E31" s="13"/>
      <c r="F31" s="13"/>
      <c r="G31" s="13"/>
      <c r="H31" s="13"/>
      <c r="I31" s="13"/>
      <c r="J31" s="13"/>
      <c r="K31" s="13"/>
      <c r="L31" s="13"/>
      <c r="M31" s="13"/>
    </row>
    <row r="32" spans="3:13" ht="12.75">
      <c r="C32" s="13"/>
      <c r="D32" s="13"/>
      <c r="E32" s="13"/>
      <c r="F32" s="13"/>
      <c r="G32" s="13"/>
      <c r="H32" s="13"/>
      <c r="I32" s="13"/>
      <c r="J32" s="13"/>
      <c r="K32" s="13"/>
      <c r="L32" s="13"/>
      <c r="M32" s="13"/>
    </row>
    <row r="33" spans="1:13" ht="12.75">
      <c r="A33" s="10" t="s">
        <v>30</v>
      </c>
      <c r="B33" s="10"/>
      <c r="C33" s="10"/>
      <c r="D33" s="13"/>
      <c r="E33" s="13"/>
      <c r="F33" s="13"/>
      <c r="G33" s="13"/>
      <c r="H33" s="13"/>
      <c r="I33" s="13"/>
      <c r="J33" s="13"/>
      <c r="K33" s="13"/>
      <c r="L33" s="13"/>
      <c r="M33" s="13"/>
    </row>
    <row r="34" spans="1:13" ht="12.75">
      <c r="A34" s="10"/>
      <c r="B34" s="10"/>
      <c r="C34" s="10"/>
      <c r="D34" s="13"/>
      <c r="E34" s="13"/>
      <c r="F34" s="13"/>
      <c r="G34" s="13"/>
      <c r="H34" s="13"/>
      <c r="I34" s="13"/>
      <c r="J34" s="13"/>
      <c r="K34" s="13"/>
      <c r="L34" s="13"/>
      <c r="M34" s="13"/>
    </row>
    <row r="35" spans="1:13" ht="12.75">
      <c r="A35" s="17" t="s">
        <v>31</v>
      </c>
      <c r="B35" s="17"/>
      <c r="C35" s="10"/>
      <c r="D35" s="13"/>
      <c r="E35" s="13"/>
      <c r="F35" s="13"/>
      <c r="G35" s="13"/>
      <c r="H35" s="13"/>
      <c r="I35" s="13"/>
      <c r="J35" s="13"/>
      <c r="K35" s="13"/>
      <c r="L35" s="13"/>
      <c r="M35" s="13"/>
    </row>
    <row r="36" spans="1:13" ht="13.5" thickBot="1">
      <c r="A36" s="18" t="s">
        <v>32</v>
      </c>
      <c r="B36" s="8" t="s">
        <v>33</v>
      </c>
      <c r="C36" s="19">
        <f>ROUND(((C30/232471.492)*100),2)</f>
        <v>5.1</v>
      </c>
      <c r="D36" s="13"/>
      <c r="E36" s="19">
        <f>ROUND(((E30/232471.492)*100),2)</f>
        <v>-2.68</v>
      </c>
      <c r="F36" s="13"/>
      <c r="G36" s="19">
        <f>ROUND(((G30/232471.492)*100),2)</f>
        <v>5.1</v>
      </c>
      <c r="H36" s="13"/>
      <c r="I36" s="19">
        <f>ROUND(((I30/232471.492)*100),2)</f>
        <v>-2.68</v>
      </c>
      <c r="J36" s="13"/>
      <c r="K36" s="13"/>
      <c r="L36" s="13"/>
      <c r="M36" s="13"/>
    </row>
    <row r="37" spans="1:13" ht="13.5" thickTop="1">
      <c r="A37" s="10"/>
      <c r="B37" s="10"/>
      <c r="C37" s="10"/>
      <c r="D37" s="13"/>
      <c r="E37" s="13"/>
      <c r="F37" s="13"/>
      <c r="G37" s="13"/>
      <c r="H37" s="13"/>
      <c r="I37" s="13"/>
      <c r="J37" s="13"/>
      <c r="K37" s="13"/>
      <c r="L37" s="13"/>
      <c r="M37" s="13"/>
    </row>
    <row r="38" spans="1:13" ht="13.5" thickBot="1">
      <c r="A38" s="10" t="s">
        <v>34</v>
      </c>
      <c r="B38" s="8" t="s">
        <v>33</v>
      </c>
      <c r="C38" s="20">
        <v>5.1</v>
      </c>
      <c r="D38" s="13"/>
      <c r="E38" s="19">
        <v>-2.68</v>
      </c>
      <c r="F38" s="13"/>
      <c r="G38" s="19">
        <v>5.1</v>
      </c>
      <c r="H38" s="13"/>
      <c r="I38" s="19">
        <v>-2.68</v>
      </c>
      <c r="J38" s="13"/>
      <c r="K38" s="13"/>
      <c r="L38" s="13"/>
      <c r="M38" s="13"/>
    </row>
    <row r="39" spans="1:13" ht="13.5" thickTop="1">
      <c r="A39" s="10"/>
      <c r="B39" s="10"/>
      <c r="C39" s="10"/>
      <c r="D39" s="13"/>
      <c r="E39" s="13"/>
      <c r="F39" s="13"/>
      <c r="G39" s="13"/>
      <c r="H39" s="13"/>
      <c r="I39" s="13"/>
      <c r="J39" s="13"/>
      <c r="K39" s="13"/>
      <c r="L39" s="13"/>
      <c r="M39" s="13"/>
    </row>
    <row r="40" spans="1:13" ht="12.75">
      <c r="A40" s="10"/>
      <c r="B40" s="10"/>
      <c r="C40" s="10"/>
      <c r="D40" s="13"/>
      <c r="E40" s="13"/>
      <c r="F40" s="13"/>
      <c r="G40" s="13"/>
      <c r="H40" s="13"/>
      <c r="I40" s="13"/>
      <c r="J40" s="13"/>
      <c r="K40" s="13"/>
      <c r="L40" s="13"/>
      <c r="M40" s="13"/>
    </row>
    <row r="41" spans="1:13" ht="12.75">
      <c r="A41" s="10"/>
      <c r="B41" s="10"/>
      <c r="C41" s="10"/>
      <c r="D41" s="13"/>
      <c r="E41" s="13"/>
      <c r="F41" s="13"/>
      <c r="G41" s="13"/>
      <c r="H41" s="13"/>
      <c r="I41" s="13"/>
      <c r="J41" s="13"/>
      <c r="K41" s="13"/>
      <c r="L41" s="13"/>
      <c r="M41" s="13"/>
    </row>
    <row r="42" spans="1:3" ht="12.75">
      <c r="A42" s="10"/>
      <c r="B42" s="10"/>
      <c r="C42" s="10"/>
    </row>
    <row r="43" spans="1:3" ht="12.75">
      <c r="A43" s="6" t="s">
        <v>35</v>
      </c>
      <c r="B43" s="6"/>
      <c r="C43" s="10"/>
    </row>
    <row r="44" spans="1:3" ht="12.75">
      <c r="A44" s="6" t="s">
        <v>36</v>
      </c>
      <c r="B44" s="6"/>
      <c r="C44" s="10"/>
    </row>
  </sheetData>
  <mergeCells count="6">
    <mergeCell ref="K8:M8"/>
    <mergeCell ref="C8:E8"/>
    <mergeCell ref="G8:I8"/>
    <mergeCell ref="A1:I1"/>
    <mergeCell ref="A2:I2"/>
    <mergeCell ref="A3:I3"/>
  </mergeCells>
  <printOptions/>
  <pageMargins left="0.62" right="0.25" top="0.74" bottom="0.27" header="0.21" footer="0.2"/>
  <pageSetup fitToHeight="1" fitToWidth="1" orientation="portrait" paperSize="9" scale="84" r:id="rId1"/>
</worksheet>
</file>

<file path=xl/worksheets/sheet2.xml><?xml version="1.0" encoding="utf-8"?>
<worksheet xmlns="http://schemas.openxmlformats.org/spreadsheetml/2006/main" xmlns:r="http://schemas.openxmlformats.org/officeDocument/2006/relationships">
  <dimension ref="A1:F57"/>
  <sheetViews>
    <sheetView workbookViewId="0" topLeftCell="A1">
      <selection activeCell="A1" sqref="A1:E1"/>
    </sheetView>
  </sheetViews>
  <sheetFormatPr defaultColWidth="9.33203125" defaultRowHeight="12.75"/>
  <cols>
    <col min="1" max="1" width="37.66015625" style="0" customWidth="1"/>
    <col min="2" max="2" width="15.83203125" style="0" customWidth="1"/>
    <col min="3" max="3" width="13.33203125" style="0" customWidth="1"/>
    <col min="4" max="4" width="16.5" style="0" customWidth="1"/>
  </cols>
  <sheetData>
    <row r="1" spans="1:5" ht="12.75">
      <c r="A1" s="69" t="str">
        <f>'Bursa M''sia PL'!A1:I1</f>
        <v>EASTERN &amp; ORIENTAL BERHAD (555-K)</v>
      </c>
      <c r="B1" s="69"/>
      <c r="C1" s="69"/>
      <c r="D1" s="69"/>
      <c r="E1" s="69"/>
    </row>
    <row r="2" spans="1:5" ht="12.75">
      <c r="A2" s="69" t="str">
        <f>'Bursa M''sia PL'!A2:I2</f>
        <v>CONDENSED CONSOLIDATED RESULTS FOR THE 1ST QUARTER ENDED 30 JUNE 2004</v>
      </c>
      <c r="B2" s="69"/>
      <c r="C2" s="69"/>
      <c r="D2" s="69"/>
      <c r="E2" s="69"/>
    </row>
    <row r="3" spans="1:5" ht="12.75">
      <c r="A3" s="4"/>
      <c r="B3" s="4"/>
      <c r="C3" s="4"/>
      <c r="D3" s="4"/>
      <c r="E3" s="4"/>
    </row>
    <row r="5" ht="12.75">
      <c r="A5" s="22" t="s">
        <v>37</v>
      </c>
    </row>
    <row r="6" ht="12.75">
      <c r="A6" s="22"/>
    </row>
    <row r="7" spans="2:4" ht="12.75">
      <c r="B7" s="23" t="s">
        <v>38</v>
      </c>
      <c r="C7" s="24"/>
      <c r="D7" s="23" t="s">
        <v>39</v>
      </c>
    </row>
    <row r="8" spans="2:4" ht="12.75">
      <c r="B8" s="23" t="s">
        <v>40</v>
      </c>
      <c r="C8" s="24"/>
      <c r="D8" s="23" t="s">
        <v>41</v>
      </c>
    </row>
    <row r="9" spans="2:4" ht="12.75">
      <c r="B9" s="25" t="str">
        <f>'Bursa M''sia PL'!G12</f>
        <v>30/06/04</v>
      </c>
      <c r="C9" s="24"/>
      <c r="D9" s="26" t="s">
        <v>42</v>
      </c>
    </row>
    <row r="10" spans="2:4" ht="12.75">
      <c r="B10" s="23" t="s">
        <v>13</v>
      </c>
      <c r="C10" s="24"/>
      <c r="D10" s="23" t="s">
        <v>13</v>
      </c>
    </row>
    <row r="11" ht="12.75">
      <c r="A11" s="27" t="s">
        <v>43</v>
      </c>
    </row>
    <row r="12" spans="1:6" ht="12.75">
      <c r="A12" s="28" t="s">
        <v>44</v>
      </c>
      <c r="B12" s="29">
        <v>123473</v>
      </c>
      <c r="C12" s="29"/>
      <c r="D12" s="29">
        <v>124348</v>
      </c>
      <c r="E12" s="29"/>
      <c r="F12" s="29"/>
    </row>
    <row r="13" spans="1:6" ht="12.75">
      <c r="A13" s="28" t="s">
        <v>45</v>
      </c>
      <c r="B13" s="29">
        <v>55688</v>
      </c>
      <c r="C13" s="29"/>
      <c r="D13" s="29">
        <v>55688</v>
      </c>
      <c r="E13" s="29"/>
      <c r="F13" s="29"/>
    </row>
    <row r="14" spans="1:6" ht="12.75">
      <c r="A14" s="28" t="s">
        <v>46</v>
      </c>
      <c r="B14" s="29">
        <v>19000</v>
      </c>
      <c r="C14" s="29"/>
      <c r="D14" s="29">
        <v>19000</v>
      </c>
      <c r="E14" s="29"/>
      <c r="F14" s="29"/>
    </row>
    <row r="15" spans="1:6" ht="12.75">
      <c r="A15" s="30" t="s">
        <v>47</v>
      </c>
      <c r="B15" s="29">
        <v>318052</v>
      </c>
      <c r="C15" s="29"/>
      <c r="D15" s="29">
        <v>311760</v>
      </c>
      <c r="E15" s="29"/>
      <c r="F15" s="29"/>
    </row>
    <row r="16" spans="1:6" ht="12.75">
      <c r="A16" s="30" t="s">
        <v>48</v>
      </c>
      <c r="B16" s="29">
        <v>16742</v>
      </c>
      <c r="C16" s="29"/>
      <c r="D16" s="29">
        <v>18694</v>
      </c>
      <c r="E16" s="29"/>
      <c r="F16" s="29"/>
    </row>
    <row r="17" spans="1:6" ht="12.75">
      <c r="A17" s="28"/>
      <c r="B17" s="31">
        <f>SUM(B12:B16)</f>
        <v>532955</v>
      </c>
      <c r="C17" s="29"/>
      <c r="D17" s="31">
        <f>SUM(D12:D16)</f>
        <v>529490</v>
      </c>
      <c r="E17" s="29"/>
      <c r="F17" s="29"/>
    </row>
    <row r="18" spans="1:6" ht="12.75">
      <c r="A18" s="32"/>
      <c r="B18" s="29"/>
      <c r="C18" s="29"/>
      <c r="D18" s="29"/>
      <c r="E18" s="29"/>
      <c r="F18" s="29"/>
    </row>
    <row r="19" spans="1:6" ht="12.75">
      <c r="A19" s="27" t="s">
        <v>49</v>
      </c>
      <c r="B19" s="29"/>
      <c r="C19" s="29"/>
      <c r="D19" s="29"/>
      <c r="E19" s="29"/>
      <c r="F19" s="29"/>
    </row>
    <row r="20" spans="1:6" ht="12.75">
      <c r="A20" s="28" t="s">
        <v>50</v>
      </c>
      <c r="B20" s="29">
        <v>569</v>
      </c>
      <c r="C20" s="29"/>
      <c r="D20" s="29">
        <v>530</v>
      </c>
      <c r="E20" s="29"/>
      <c r="F20" s="29"/>
    </row>
    <row r="21" spans="1:6" ht="12.75">
      <c r="A21" s="28" t="s">
        <v>51</v>
      </c>
      <c r="B21" s="29">
        <v>21045</v>
      </c>
      <c r="C21" s="29"/>
      <c r="D21" s="29">
        <f>867+20361</f>
        <v>21228</v>
      </c>
      <c r="E21" s="29"/>
      <c r="F21" s="29"/>
    </row>
    <row r="22" spans="1:6" ht="12.75">
      <c r="A22" s="28" t="s">
        <v>52</v>
      </c>
      <c r="B22" s="29">
        <v>1441</v>
      </c>
      <c r="C22" s="29"/>
      <c r="D22" s="29">
        <v>2730</v>
      </c>
      <c r="E22" s="29"/>
      <c r="F22" s="29"/>
    </row>
    <row r="23" spans="1:6" ht="12.75">
      <c r="A23" s="28" t="s">
        <v>53</v>
      </c>
      <c r="B23" s="29">
        <v>1809</v>
      </c>
      <c r="C23" s="29"/>
      <c r="D23" s="29">
        <v>26938</v>
      </c>
      <c r="E23" s="29"/>
      <c r="F23" s="29"/>
    </row>
    <row r="24" spans="1:6" ht="12.75">
      <c r="A24" s="28"/>
      <c r="B24" s="31">
        <f>SUM(B20:B23)</f>
        <v>24864</v>
      </c>
      <c r="C24" s="29"/>
      <c r="D24" s="31">
        <f>SUM(D20:D23)</f>
        <v>51426</v>
      </c>
      <c r="E24" s="29"/>
      <c r="F24" s="29"/>
    </row>
    <row r="25" spans="1:6" ht="12.75">
      <c r="A25" s="28"/>
      <c r="B25" s="29"/>
      <c r="C25" s="29"/>
      <c r="D25" s="29"/>
      <c r="E25" s="29"/>
      <c r="F25" s="29"/>
    </row>
    <row r="26" spans="1:6" ht="12.75">
      <c r="A26" s="27" t="s">
        <v>54</v>
      </c>
      <c r="B26" s="29"/>
      <c r="C26" s="29"/>
      <c r="D26" s="29"/>
      <c r="E26" s="29"/>
      <c r="F26" s="29"/>
    </row>
    <row r="27" spans="1:6" ht="12.75">
      <c r="A27" s="28" t="s">
        <v>55</v>
      </c>
      <c r="B27" s="29">
        <v>20980</v>
      </c>
      <c r="C27" s="29"/>
      <c r="D27" s="29">
        <f>2597+66317-D28</f>
        <v>68890</v>
      </c>
      <c r="E27" s="29"/>
      <c r="F27" s="29"/>
    </row>
    <row r="28" spans="1:6" ht="12.75">
      <c r="A28" s="28" t="s">
        <v>56</v>
      </c>
      <c r="B28" s="29">
        <v>24</v>
      </c>
      <c r="C28" s="29"/>
      <c r="D28" s="33">
        <v>24</v>
      </c>
      <c r="E28" s="29"/>
      <c r="F28" s="29"/>
    </row>
    <row r="29" spans="1:6" ht="12.75">
      <c r="A29" s="28" t="s">
        <v>57</v>
      </c>
      <c r="B29" s="29">
        <v>57043</v>
      </c>
      <c r="C29" s="29"/>
      <c r="D29" s="29">
        <v>65919</v>
      </c>
      <c r="E29" s="29"/>
      <c r="F29" s="29"/>
    </row>
    <row r="30" spans="1:6" ht="12.75">
      <c r="A30" s="28"/>
      <c r="B30" s="31">
        <f>SUM(B27:B29)</f>
        <v>78047</v>
      </c>
      <c r="C30" s="29"/>
      <c r="D30" s="31">
        <f>SUM(D27:D29)</f>
        <v>134833</v>
      </c>
      <c r="E30" s="29"/>
      <c r="F30" s="29"/>
    </row>
    <row r="31" spans="1:6" ht="12.75">
      <c r="A31" s="28"/>
      <c r="B31" s="29"/>
      <c r="C31" s="29"/>
      <c r="D31" s="29"/>
      <c r="E31" s="29"/>
      <c r="F31" s="29"/>
    </row>
    <row r="32" spans="1:6" ht="12.75">
      <c r="A32" s="28" t="s">
        <v>58</v>
      </c>
      <c r="B32" s="29">
        <f>B24-B30</f>
        <v>-53183</v>
      </c>
      <c r="C32" s="29"/>
      <c r="D32" s="29">
        <f>D24-D30</f>
        <v>-83407</v>
      </c>
      <c r="E32" s="29"/>
      <c r="F32" s="29"/>
    </row>
    <row r="33" spans="1:6" ht="12.75">
      <c r="A33" s="28"/>
      <c r="B33" s="29"/>
      <c r="C33" s="29"/>
      <c r="D33" s="29"/>
      <c r="E33" s="29"/>
      <c r="F33" s="29"/>
    </row>
    <row r="34" spans="1:6" ht="12.75">
      <c r="A34" s="27" t="s">
        <v>59</v>
      </c>
      <c r="B34" s="29"/>
      <c r="C34" s="29"/>
      <c r="D34" s="29"/>
      <c r="E34" s="29"/>
      <c r="F34" s="29"/>
    </row>
    <row r="35" spans="1:6" ht="12.75">
      <c r="A35" s="28" t="s">
        <v>57</v>
      </c>
      <c r="B35" s="34">
        <v>85548</v>
      </c>
      <c r="C35" s="29"/>
      <c r="D35" s="34">
        <v>63934</v>
      </c>
      <c r="E35" s="29"/>
      <c r="F35" s="29"/>
    </row>
    <row r="36" spans="1:6" ht="12.75">
      <c r="A36" s="28" t="s">
        <v>56</v>
      </c>
      <c r="B36" s="35">
        <v>66</v>
      </c>
      <c r="C36" s="29"/>
      <c r="D36" s="35">
        <v>66</v>
      </c>
      <c r="E36" s="29"/>
      <c r="F36" s="29"/>
    </row>
    <row r="37" spans="1:6" ht="12.75">
      <c r="A37" s="28" t="s">
        <v>60</v>
      </c>
      <c r="B37" s="36">
        <v>712</v>
      </c>
      <c r="C37" s="29"/>
      <c r="D37" s="36">
        <v>816</v>
      </c>
      <c r="E37" s="29"/>
      <c r="F37" s="29"/>
    </row>
    <row r="38" spans="1:6" ht="12.75">
      <c r="A38" s="28"/>
      <c r="B38" s="29">
        <f>SUM(B35:B37)</f>
        <v>86326</v>
      </c>
      <c r="C38" s="29"/>
      <c r="D38" s="29">
        <f>SUM(D35:D37)</f>
        <v>64816</v>
      </c>
      <c r="E38" s="29"/>
      <c r="F38" s="29"/>
    </row>
    <row r="39" spans="1:6" ht="20.25" customHeight="1" thickBot="1">
      <c r="A39" s="28"/>
      <c r="B39" s="37">
        <f>B17+B32-B38</f>
        <v>393446</v>
      </c>
      <c r="C39" s="29"/>
      <c r="D39" s="37">
        <f>D17+D32-D38</f>
        <v>381267</v>
      </c>
      <c r="E39" s="29"/>
      <c r="F39" s="29"/>
    </row>
    <row r="40" spans="1:6" ht="13.5" thickTop="1">
      <c r="A40" s="28"/>
      <c r="B40" s="29"/>
      <c r="C40" s="29"/>
      <c r="D40" s="29"/>
      <c r="E40" s="29"/>
      <c r="F40" s="29"/>
    </row>
    <row r="41" spans="1:6" ht="12.75">
      <c r="A41" s="28"/>
      <c r="B41" s="29"/>
      <c r="C41" s="29"/>
      <c r="D41" s="29"/>
      <c r="E41" s="29"/>
      <c r="F41" s="29"/>
    </row>
    <row r="42" spans="1:6" ht="12.75">
      <c r="A42" s="27" t="s">
        <v>61</v>
      </c>
      <c r="B42" s="29"/>
      <c r="C42" s="29"/>
      <c r="D42" s="29"/>
      <c r="E42" s="29"/>
      <c r="F42" s="29"/>
    </row>
    <row r="43" spans="1:6" ht="12.75">
      <c r="A43" s="28" t="s">
        <v>62</v>
      </c>
      <c r="B43" s="29">
        <v>232472</v>
      </c>
      <c r="C43" s="29"/>
      <c r="D43" s="29">
        <v>232472</v>
      </c>
      <c r="E43" s="29"/>
      <c r="F43" s="29"/>
    </row>
    <row r="44" spans="1:6" ht="12.75">
      <c r="A44" s="28" t="s">
        <v>63</v>
      </c>
      <c r="B44" s="29"/>
      <c r="C44" s="29"/>
      <c r="D44" s="29"/>
      <c r="E44" s="29"/>
      <c r="F44" s="29"/>
    </row>
    <row r="45" spans="1:6" ht="12.75">
      <c r="A45" s="28" t="s">
        <v>64</v>
      </c>
      <c r="B45" s="29">
        <v>128004</v>
      </c>
      <c r="C45" s="29"/>
      <c r="D45" s="29">
        <v>128004</v>
      </c>
      <c r="E45" s="29"/>
      <c r="F45" s="29"/>
    </row>
    <row r="46" spans="1:6" ht="12.75">
      <c r="A46" s="28" t="s">
        <v>65</v>
      </c>
      <c r="B46" s="29">
        <v>8610</v>
      </c>
      <c r="C46" s="29"/>
      <c r="D46" s="29">
        <v>8610</v>
      </c>
      <c r="E46" s="29"/>
      <c r="F46" s="29"/>
    </row>
    <row r="47" spans="1:6" ht="12.75">
      <c r="A47" s="24" t="s">
        <v>66</v>
      </c>
      <c r="B47" s="38">
        <f>'Bursa M''sia Equity'!H24</f>
        <v>34577</v>
      </c>
      <c r="C47" s="29"/>
      <c r="D47" s="38">
        <f>22730</f>
        <v>22730</v>
      </c>
      <c r="E47" s="29"/>
      <c r="F47" s="29"/>
    </row>
    <row r="48" spans="1:6" ht="18" customHeight="1">
      <c r="A48" s="28" t="s">
        <v>67</v>
      </c>
      <c r="B48" s="29">
        <f>SUM(B43:B47)</f>
        <v>403663</v>
      </c>
      <c r="C48" s="29"/>
      <c r="D48" s="29">
        <f>SUM(D43:D47)</f>
        <v>391816</v>
      </c>
      <c r="E48" s="29"/>
      <c r="F48" s="29"/>
    </row>
    <row r="49" spans="1:6" ht="12.75">
      <c r="A49" s="28" t="s">
        <v>68</v>
      </c>
      <c r="B49" s="29">
        <v>-10217</v>
      </c>
      <c r="C49" s="29"/>
      <c r="D49" s="29">
        <v>-10549</v>
      </c>
      <c r="E49" s="29"/>
      <c r="F49" s="29"/>
    </row>
    <row r="50" spans="1:6" ht="19.5" customHeight="1" thickBot="1">
      <c r="A50" s="28"/>
      <c r="B50" s="37">
        <f>SUM(B48:B49)</f>
        <v>393446</v>
      </c>
      <c r="C50" s="29"/>
      <c r="D50" s="37">
        <f>SUM(D48:D49)</f>
        <v>381267</v>
      </c>
      <c r="E50" s="29"/>
      <c r="F50" s="29"/>
    </row>
    <row r="51" spans="1:6" ht="13.5" thickTop="1">
      <c r="A51" s="28"/>
      <c r="B51" s="29"/>
      <c r="C51" s="29"/>
      <c r="D51" s="29"/>
      <c r="E51" s="29"/>
      <c r="F51" s="29"/>
    </row>
    <row r="52" spans="1:6" ht="19.5" customHeight="1" thickBot="1">
      <c r="A52" s="22" t="s">
        <v>69</v>
      </c>
      <c r="B52" s="39">
        <v>1.47</v>
      </c>
      <c r="C52" s="29"/>
      <c r="D52" s="39">
        <v>1.41</v>
      </c>
      <c r="E52" s="29"/>
      <c r="F52" s="29"/>
    </row>
    <row r="53" spans="1:6" ht="21.75" customHeight="1" thickTop="1">
      <c r="A53" s="28"/>
      <c r="B53" s="29"/>
      <c r="C53" s="29"/>
      <c r="D53" s="29"/>
      <c r="E53" s="29"/>
      <c r="F53" s="29"/>
    </row>
    <row r="54" spans="1:6" ht="12.75">
      <c r="A54" s="22" t="s">
        <v>70</v>
      </c>
      <c r="B54" s="29"/>
      <c r="C54" s="29"/>
      <c r="D54" s="29"/>
      <c r="E54" s="29"/>
      <c r="F54" s="29"/>
    </row>
    <row r="55" spans="1:6" ht="12.75">
      <c r="A55" s="22" t="s">
        <v>71</v>
      </c>
      <c r="B55" s="29"/>
      <c r="C55" s="29"/>
      <c r="D55" s="29"/>
      <c r="E55" s="29"/>
      <c r="F55" s="29"/>
    </row>
    <row r="56" spans="2:6" ht="12.75">
      <c r="B56" s="29"/>
      <c r="C56" s="29"/>
      <c r="D56" s="29"/>
      <c r="E56" s="29"/>
      <c r="F56" s="29"/>
    </row>
    <row r="57" spans="2:6" ht="12.75">
      <c r="B57" s="29" t="str">
        <f>IF(B39=B50,"o.k","Err")</f>
        <v>o.k</v>
      </c>
      <c r="C57" s="29"/>
      <c r="D57" s="29" t="str">
        <f>IF(D39=D50,"o.k","Err")</f>
        <v>o.k</v>
      </c>
      <c r="E57" s="29"/>
      <c r="F57" s="29"/>
    </row>
  </sheetData>
  <mergeCells count="2">
    <mergeCell ref="A1:E1"/>
    <mergeCell ref="A2:E2"/>
  </mergeCells>
  <printOptions/>
  <pageMargins left="0.91" right="0.75" top="0.74" bottom="0.29" header="0.21" footer="0.2"/>
  <pageSetup orientation="portrait" paperSize="9" r:id="rId1"/>
</worksheet>
</file>

<file path=xl/worksheets/sheet3.xml><?xml version="1.0" encoding="utf-8"?>
<worksheet xmlns="http://schemas.openxmlformats.org/spreadsheetml/2006/main" xmlns:r="http://schemas.openxmlformats.org/officeDocument/2006/relationships">
  <dimension ref="A1:O53"/>
  <sheetViews>
    <sheetView workbookViewId="0" topLeftCell="A8">
      <selection activeCell="H10" sqref="H10"/>
    </sheetView>
  </sheetViews>
  <sheetFormatPr defaultColWidth="9.33203125" defaultRowHeight="12.75"/>
  <cols>
    <col min="1" max="1" width="25.66015625" style="0" customWidth="1"/>
    <col min="2" max="2" width="12.83203125" style="0" customWidth="1"/>
    <col min="3" max="3" width="1.0078125" style="0" customWidth="1"/>
    <col min="4" max="4" width="12.83203125" style="0" customWidth="1"/>
    <col min="5" max="5" width="1.0078125" style="0" customWidth="1"/>
    <col min="6" max="6" width="12.83203125" style="0" customWidth="1"/>
    <col min="7" max="7" width="1.0078125" style="0" customWidth="1"/>
    <col min="8" max="8" width="12.83203125" style="0" customWidth="1"/>
    <col min="9" max="9" width="1.0078125" style="0" customWidth="1"/>
    <col min="10" max="10" width="12.83203125" style="0" customWidth="1"/>
  </cols>
  <sheetData>
    <row r="1" spans="1:10" ht="12.75">
      <c r="A1" s="69" t="str">
        <f>'Bursa M''sia BS'!A1:E1</f>
        <v>EASTERN &amp; ORIENTAL BERHAD (555-K)</v>
      </c>
      <c r="B1" s="69"/>
      <c r="C1" s="69"/>
      <c r="D1" s="69"/>
      <c r="E1" s="69"/>
      <c r="F1" s="69"/>
      <c r="G1" s="69"/>
      <c r="H1" s="69"/>
      <c r="I1" s="69"/>
      <c r="J1" s="69"/>
    </row>
    <row r="2" spans="1:10" ht="12.75">
      <c r="A2" s="69" t="str">
        <f>'Bursa M''sia BS'!A2:E2</f>
        <v>CONDENSED CONSOLIDATED RESULTS FOR THE 1ST QUARTER ENDED 30 JUNE 2004</v>
      </c>
      <c r="B2" s="69"/>
      <c r="C2" s="69"/>
      <c r="D2" s="69"/>
      <c r="E2" s="69"/>
      <c r="F2" s="69"/>
      <c r="G2" s="69"/>
      <c r="H2" s="69"/>
      <c r="I2" s="69"/>
      <c r="J2" s="69"/>
    </row>
    <row r="3" spans="1:10" ht="12.75">
      <c r="A3" s="4"/>
      <c r="B3" s="4"/>
      <c r="C3" s="4"/>
      <c r="D3" s="4"/>
      <c r="E3" s="4"/>
      <c r="F3" s="4"/>
      <c r="G3" s="4"/>
      <c r="H3" s="4"/>
      <c r="I3" s="4"/>
      <c r="J3" s="4"/>
    </row>
    <row r="5" ht="12.75">
      <c r="A5" s="40" t="s">
        <v>72</v>
      </c>
    </row>
    <row r="7" spans="2:10" ht="12.75">
      <c r="B7" s="21"/>
      <c r="C7" s="21"/>
      <c r="D7" s="69" t="s">
        <v>73</v>
      </c>
      <c r="E7" s="69"/>
      <c r="F7" s="69"/>
      <c r="G7" s="21"/>
      <c r="H7" s="21" t="s">
        <v>74</v>
      </c>
      <c r="I7" s="21"/>
      <c r="J7" s="21"/>
    </row>
    <row r="8" spans="2:10" ht="12.75">
      <c r="B8" s="21" t="s">
        <v>75</v>
      </c>
      <c r="C8" s="21"/>
      <c r="D8" s="21" t="s">
        <v>75</v>
      </c>
      <c r="E8" s="21"/>
      <c r="F8" s="21" t="s">
        <v>76</v>
      </c>
      <c r="G8" s="21"/>
      <c r="H8" s="21" t="s">
        <v>77</v>
      </c>
      <c r="I8" s="21"/>
      <c r="J8" s="21"/>
    </row>
    <row r="9" spans="2:10" ht="12.75">
      <c r="B9" s="21" t="s">
        <v>78</v>
      </c>
      <c r="C9" s="21"/>
      <c r="D9" s="21" t="s">
        <v>79</v>
      </c>
      <c r="E9" s="21"/>
      <c r="F9" s="21" t="s">
        <v>80</v>
      </c>
      <c r="G9" s="21"/>
      <c r="H9" s="21" t="s">
        <v>81</v>
      </c>
      <c r="I9" s="21"/>
      <c r="J9" s="21" t="s">
        <v>82</v>
      </c>
    </row>
    <row r="10" spans="2:10" ht="12.75">
      <c r="B10" s="21" t="s">
        <v>13</v>
      </c>
      <c r="C10" s="21"/>
      <c r="D10" s="21" t="s">
        <v>13</v>
      </c>
      <c r="E10" s="21"/>
      <c r="F10" s="21" t="s">
        <v>13</v>
      </c>
      <c r="G10" s="21"/>
      <c r="H10" s="21" t="s">
        <v>13</v>
      </c>
      <c r="I10" s="21"/>
      <c r="J10" s="21" t="s">
        <v>13</v>
      </c>
    </row>
    <row r="12" spans="1:15" ht="12.75">
      <c r="A12" s="40" t="s">
        <v>83</v>
      </c>
      <c r="B12" s="13">
        <v>232472</v>
      </c>
      <c r="C12" s="13"/>
      <c r="D12" s="13">
        <v>128004</v>
      </c>
      <c r="E12" s="13"/>
      <c r="F12" s="13">
        <v>9188</v>
      </c>
      <c r="G12" s="13"/>
      <c r="H12" s="13">
        <v>3851</v>
      </c>
      <c r="I12" s="13"/>
      <c r="J12" s="13">
        <f>SUM(B12:I12)</f>
        <v>373515</v>
      </c>
      <c r="K12" s="13"/>
      <c r="L12" s="13"/>
      <c r="M12" s="13"/>
      <c r="N12" s="13"/>
      <c r="O12" s="13"/>
    </row>
    <row r="13" spans="2:15" ht="12.75">
      <c r="B13" s="13"/>
      <c r="C13" s="13"/>
      <c r="D13" s="13"/>
      <c r="E13" s="13"/>
      <c r="F13" s="13"/>
      <c r="G13" s="13"/>
      <c r="H13" s="13"/>
      <c r="I13" s="13"/>
      <c r="J13" s="13"/>
      <c r="K13" s="13"/>
      <c r="L13" s="13"/>
      <c r="M13" s="13"/>
      <c r="N13" s="13"/>
      <c r="O13" s="13"/>
    </row>
    <row r="14" spans="1:15" ht="12.75">
      <c r="A14" t="s">
        <v>84</v>
      </c>
      <c r="B14" s="41">
        <v>0</v>
      </c>
      <c r="C14" s="13"/>
      <c r="D14" s="13">
        <v>0</v>
      </c>
      <c r="E14" s="13"/>
      <c r="F14" s="13">
        <v>0</v>
      </c>
      <c r="G14" s="13"/>
      <c r="H14" s="13">
        <v>20553</v>
      </c>
      <c r="I14" s="13"/>
      <c r="J14" s="13">
        <f>SUM(B14:I14)</f>
        <v>20553</v>
      </c>
      <c r="K14" s="13"/>
      <c r="L14" s="13"/>
      <c r="M14" s="13"/>
      <c r="N14" s="13"/>
      <c r="O14" s="13"/>
    </row>
    <row r="15" spans="2:15" ht="12.75">
      <c r="B15" s="41"/>
      <c r="C15" s="13"/>
      <c r="D15" s="13"/>
      <c r="E15" s="13"/>
      <c r="F15" s="13"/>
      <c r="G15" s="13"/>
      <c r="H15" s="13"/>
      <c r="I15" s="13"/>
      <c r="J15" s="13"/>
      <c r="K15" s="13"/>
      <c r="L15" s="13"/>
      <c r="M15" s="13"/>
      <c r="N15" s="13"/>
      <c r="O15" s="13"/>
    </row>
    <row r="16" spans="1:15" ht="12.75">
      <c r="A16" t="s">
        <v>85</v>
      </c>
      <c r="B16" s="41">
        <v>0</v>
      </c>
      <c r="C16" s="13"/>
      <c r="D16" s="13">
        <v>0</v>
      </c>
      <c r="E16" s="13"/>
      <c r="F16" s="13">
        <v>-578</v>
      </c>
      <c r="G16" s="13"/>
      <c r="H16" s="13">
        <v>0</v>
      </c>
      <c r="I16" s="13"/>
      <c r="J16" s="13">
        <f>SUM(B16:I16)</f>
        <v>-578</v>
      </c>
      <c r="K16" s="13"/>
      <c r="L16" s="13"/>
      <c r="M16" s="13"/>
      <c r="N16" s="13"/>
      <c r="O16" s="13"/>
    </row>
    <row r="17" spans="2:15" ht="12.75">
      <c r="B17" s="41"/>
      <c r="C17" s="13"/>
      <c r="D17" s="13"/>
      <c r="E17" s="13"/>
      <c r="F17" s="13"/>
      <c r="G17" s="13"/>
      <c r="H17" s="13"/>
      <c r="I17" s="13"/>
      <c r="J17" s="13"/>
      <c r="K17" s="13"/>
      <c r="L17" s="13"/>
      <c r="M17" s="13"/>
      <c r="N17" s="13"/>
      <c r="O17" s="13"/>
    </row>
    <row r="18" spans="1:15" ht="12.75">
      <c r="A18" t="s">
        <v>86</v>
      </c>
      <c r="B18" s="41">
        <v>0</v>
      </c>
      <c r="C18" s="13"/>
      <c r="D18" s="13">
        <v>0</v>
      </c>
      <c r="E18" s="13"/>
      <c r="F18" s="13">
        <v>0</v>
      </c>
      <c r="G18" s="13"/>
      <c r="H18" s="13">
        <v>-1674</v>
      </c>
      <c r="I18" s="13"/>
      <c r="J18" s="13">
        <f>SUM(B18:I18)</f>
        <v>-1674</v>
      </c>
      <c r="K18" s="13"/>
      <c r="L18" s="13"/>
      <c r="M18" s="13"/>
      <c r="N18" s="13"/>
      <c r="O18" s="13"/>
    </row>
    <row r="19" spans="2:15" ht="12.75">
      <c r="B19" s="14"/>
      <c r="C19" s="13"/>
      <c r="D19" s="14"/>
      <c r="E19" s="13"/>
      <c r="F19" s="14"/>
      <c r="G19" s="13"/>
      <c r="H19" s="14"/>
      <c r="I19" s="13"/>
      <c r="J19" s="14"/>
      <c r="K19" s="13"/>
      <c r="L19" s="13"/>
      <c r="M19" s="13"/>
      <c r="N19" s="13"/>
      <c r="O19" s="13"/>
    </row>
    <row r="20" spans="1:15" ht="19.5" customHeight="1">
      <c r="A20" s="40" t="s">
        <v>87</v>
      </c>
      <c r="B20" s="41">
        <f>SUM(B12:B19)</f>
        <v>232472</v>
      </c>
      <c r="C20" s="13"/>
      <c r="D20" s="41">
        <f>SUM(D12:D19)</f>
        <v>128004</v>
      </c>
      <c r="E20" s="13"/>
      <c r="F20" s="41">
        <f>SUM(F12:F19)</f>
        <v>8610</v>
      </c>
      <c r="G20" s="13"/>
      <c r="H20" s="41">
        <f>SUM(H12:H19)</f>
        <v>22730</v>
      </c>
      <c r="I20" s="13"/>
      <c r="J20" s="41">
        <f>SUM(J12:J19)</f>
        <v>391816</v>
      </c>
      <c r="K20" s="13"/>
      <c r="L20" s="13"/>
      <c r="M20" s="13"/>
      <c r="N20" s="13"/>
      <c r="O20" s="13"/>
    </row>
    <row r="21" spans="2:15" ht="12.75">
      <c r="B21" s="41"/>
      <c r="C21" s="13"/>
      <c r="D21" s="13"/>
      <c r="E21" s="13"/>
      <c r="F21" s="13"/>
      <c r="G21" s="13"/>
      <c r="H21" s="13"/>
      <c r="I21" s="13"/>
      <c r="J21" s="13"/>
      <c r="K21" s="13"/>
      <c r="L21" s="13"/>
      <c r="M21" s="13"/>
      <c r="N21" s="13"/>
      <c r="O21" s="13"/>
    </row>
    <row r="22" spans="1:15" ht="12.75">
      <c r="A22" t="s">
        <v>84</v>
      </c>
      <c r="B22" s="41">
        <v>0</v>
      </c>
      <c r="C22" s="13"/>
      <c r="D22" s="13">
        <v>0</v>
      </c>
      <c r="E22" s="13"/>
      <c r="F22" s="13">
        <v>0</v>
      </c>
      <c r="G22" s="13"/>
      <c r="H22" s="13">
        <f>'Bursa M''sia PL'!G30</f>
        <v>11847</v>
      </c>
      <c r="I22" s="13"/>
      <c r="J22" s="13">
        <f>SUM(B22:I22)</f>
        <v>11847</v>
      </c>
      <c r="K22" s="13"/>
      <c r="L22" s="13"/>
      <c r="M22" s="13"/>
      <c r="N22" s="13"/>
      <c r="O22" s="13"/>
    </row>
    <row r="23" spans="2:15" ht="12.75">
      <c r="B23" s="41"/>
      <c r="C23" s="13"/>
      <c r="D23" s="13"/>
      <c r="E23" s="13"/>
      <c r="F23" s="13"/>
      <c r="G23" s="13"/>
      <c r="H23" s="13"/>
      <c r="I23" s="13"/>
      <c r="J23" s="13"/>
      <c r="K23" s="13"/>
      <c r="L23" s="13"/>
      <c r="M23" s="13"/>
      <c r="N23" s="13"/>
      <c r="O23" s="13"/>
    </row>
    <row r="24" spans="1:15" ht="20.25" customHeight="1" thickBot="1">
      <c r="A24" s="40" t="s">
        <v>88</v>
      </c>
      <c r="B24" s="42">
        <f>SUM(B20:B23)</f>
        <v>232472</v>
      </c>
      <c r="C24" s="13"/>
      <c r="D24" s="42">
        <f>SUM(D20:D23)</f>
        <v>128004</v>
      </c>
      <c r="E24" s="13"/>
      <c r="F24" s="42">
        <f>SUM(F20:F23)</f>
        <v>8610</v>
      </c>
      <c r="G24" s="13"/>
      <c r="H24" s="42">
        <f>SUM(H20:H23)</f>
        <v>34577</v>
      </c>
      <c r="I24" s="13"/>
      <c r="J24" s="42">
        <f>SUM(J20:J23)</f>
        <v>403663</v>
      </c>
      <c r="K24" s="13"/>
      <c r="L24" s="13"/>
      <c r="M24" s="13"/>
      <c r="N24" s="13"/>
      <c r="O24" s="13"/>
    </row>
    <row r="25" spans="1:15" ht="20.25" customHeight="1">
      <c r="A25" s="40"/>
      <c r="B25" s="41"/>
      <c r="C25" s="13"/>
      <c r="D25" s="41"/>
      <c r="E25" s="13"/>
      <c r="F25" s="41"/>
      <c r="G25" s="13"/>
      <c r="H25" s="41"/>
      <c r="I25" s="13"/>
      <c r="J25" s="41"/>
      <c r="K25" s="13"/>
      <c r="L25" s="13"/>
      <c r="M25" s="13"/>
      <c r="N25" s="13"/>
      <c r="O25" s="13"/>
    </row>
    <row r="26" spans="1:15" ht="20.25" customHeight="1">
      <c r="A26" s="40"/>
      <c r="B26" s="41"/>
      <c r="C26" s="13"/>
      <c r="D26" s="41"/>
      <c r="E26" s="13"/>
      <c r="F26" s="41"/>
      <c r="G26" s="13"/>
      <c r="H26" s="41"/>
      <c r="I26" s="13"/>
      <c r="J26" s="41"/>
      <c r="K26" s="13"/>
      <c r="L26" s="13"/>
      <c r="M26" s="13"/>
      <c r="N26" s="13"/>
      <c r="O26" s="13"/>
    </row>
    <row r="27" spans="2:15" ht="12.75">
      <c r="B27" s="13"/>
      <c r="C27" s="13"/>
      <c r="D27" s="13"/>
      <c r="E27" s="13"/>
      <c r="F27" s="13"/>
      <c r="G27" s="13"/>
      <c r="H27" s="13"/>
      <c r="I27" s="13"/>
      <c r="J27" s="13"/>
      <c r="K27" s="13"/>
      <c r="L27" s="13"/>
      <c r="M27" s="13"/>
      <c r="N27" s="13"/>
      <c r="O27" s="13"/>
    </row>
    <row r="28" spans="2:15" ht="12.75">
      <c r="B28" s="13"/>
      <c r="C28" s="13"/>
      <c r="D28" s="13"/>
      <c r="E28" s="13"/>
      <c r="F28" s="13"/>
      <c r="G28" s="13"/>
      <c r="H28" s="13"/>
      <c r="I28" s="13"/>
      <c r="J28" s="13"/>
      <c r="K28" s="13"/>
      <c r="L28" s="13"/>
      <c r="M28" s="13"/>
      <c r="N28" s="13"/>
      <c r="O28" s="13"/>
    </row>
    <row r="29" spans="1:15" ht="12.75">
      <c r="A29" s="22" t="s">
        <v>89</v>
      </c>
      <c r="B29" s="13"/>
      <c r="C29" s="13"/>
      <c r="D29" s="13"/>
      <c r="E29" s="13"/>
      <c r="F29" s="13"/>
      <c r="G29" s="13"/>
      <c r="H29" s="13"/>
      <c r="I29" s="13"/>
      <c r="J29" s="13"/>
      <c r="K29" s="13"/>
      <c r="L29" s="13"/>
      <c r="M29" s="13"/>
      <c r="N29" s="13"/>
      <c r="O29" s="13"/>
    </row>
    <row r="30" spans="1:15" ht="12.75">
      <c r="A30" s="22" t="s">
        <v>90</v>
      </c>
      <c r="B30" s="13"/>
      <c r="C30" s="13"/>
      <c r="D30" s="13"/>
      <c r="E30" s="13"/>
      <c r="F30" s="13"/>
      <c r="G30" s="13"/>
      <c r="H30" s="13"/>
      <c r="I30" s="13"/>
      <c r="J30" s="13"/>
      <c r="K30" s="13"/>
      <c r="L30" s="13"/>
      <c r="M30" s="13"/>
      <c r="N30" s="13"/>
      <c r="O30" s="13"/>
    </row>
    <row r="31" spans="2:15" ht="12.75">
      <c r="B31" s="13"/>
      <c r="C31" s="13"/>
      <c r="D31" s="13"/>
      <c r="E31" s="13"/>
      <c r="F31" s="13"/>
      <c r="G31" s="13"/>
      <c r="H31" s="13"/>
      <c r="I31" s="13"/>
      <c r="J31" s="13"/>
      <c r="K31" s="13"/>
      <c r="L31" s="13"/>
      <c r="M31" s="13"/>
      <c r="N31" s="13"/>
      <c r="O31" s="13"/>
    </row>
    <row r="32" spans="2:15" ht="12.75">
      <c r="B32" s="13"/>
      <c r="C32" s="13"/>
      <c r="D32" s="13"/>
      <c r="E32" s="13"/>
      <c r="F32" s="13"/>
      <c r="G32" s="13"/>
      <c r="H32" s="13"/>
      <c r="I32" s="13"/>
      <c r="J32" s="13"/>
      <c r="K32" s="13"/>
      <c r="L32" s="13"/>
      <c r="M32" s="13"/>
      <c r="N32" s="13"/>
      <c r="O32" s="13"/>
    </row>
    <row r="33" spans="2:15" ht="12.75">
      <c r="B33" s="13"/>
      <c r="C33" s="13"/>
      <c r="D33" s="13"/>
      <c r="E33" s="13"/>
      <c r="F33" s="13"/>
      <c r="G33" s="13"/>
      <c r="H33" s="13"/>
      <c r="I33" s="13"/>
      <c r="J33" s="13"/>
      <c r="K33" s="13"/>
      <c r="L33" s="13"/>
      <c r="M33" s="13"/>
      <c r="N33" s="13"/>
      <c r="O33" s="13"/>
    </row>
    <row r="34" spans="2:15" ht="12.75">
      <c r="B34" s="13"/>
      <c r="C34" s="13"/>
      <c r="D34" s="13"/>
      <c r="E34" s="13"/>
      <c r="F34" s="13"/>
      <c r="G34" s="13"/>
      <c r="H34" s="13"/>
      <c r="I34" s="13"/>
      <c r="J34" s="13"/>
      <c r="K34" s="13"/>
      <c r="L34" s="13"/>
      <c r="M34" s="13"/>
      <c r="N34" s="13"/>
      <c r="O34" s="13"/>
    </row>
    <row r="35" spans="2:15" ht="12.75">
      <c r="B35" s="13"/>
      <c r="C35" s="13"/>
      <c r="D35" s="13"/>
      <c r="E35" s="13"/>
      <c r="F35" s="13"/>
      <c r="G35" s="13"/>
      <c r="H35" s="13"/>
      <c r="I35" s="13"/>
      <c r="J35" s="13"/>
      <c r="K35" s="13"/>
      <c r="L35" s="13"/>
      <c r="M35" s="13"/>
      <c r="N35" s="13"/>
      <c r="O35" s="13"/>
    </row>
    <row r="36" spans="2:15" ht="12.75">
      <c r="B36" s="13"/>
      <c r="C36" s="13"/>
      <c r="D36" s="13"/>
      <c r="E36" s="13"/>
      <c r="F36" s="13"/>
      <c r="G36" s="13"/>
      <c r="H36" s="13"/>
      <c r="I36" s="13"/>
      <c r="J36" s="13"/>
      <c r="K36" s="13"/>
      <c r="L36" s="13"/>
      <c r="M36" s="13"/>
      <c r="N36" s="13"/>
      <c r="O36" s="13"/>
    </row>
    <row r="37" spans="2:15" ht="12.75">
      <c r="B37" s="13"/>
      <c r="C37" s="13"/>
      <c r="D37" s="13"/>
      <c r="E37" s="13"/>
      <c r="F37" s="13"/>
      <c r="G37" s="13"/>
      <c r="H37" s="13"/>
      <c r="I37" s="13"/>
      <c r="J37" s="13"/>
      <c r="K37" s="13"/>
      <c r="L37" s="13"/>
      <c r="M37" s="13"/>
      <c r="N37" s="13"/>
      <c r="O37" s="13"/>
    </row>
    <row r="38" spans="2:15" ht="12.75">
      <c r="B38" s="13"/>
      <c r="C38" s="13"/>
      <c r="D38" s="13"/>
      <c r="E38" s="13"/>
      <c r="F38" s="13"/>
      <c r="G38" s="13"/>
      <c r="H38" s="13"/>
      <c r="I38" s="13"/>
      <c r="J38" s="13"/>
      <c r="K38" s="13"/>
      <c r="L38" s="13"/>
      <c r="M38" s="13"/>
      <c r="N38" s="13"/>
      <c r="O38" s="13"/>
    </row>
    <row r="39" spans="2:15" ht="12.75">
      <c r="B39" s="13"/>
      <c r="C39" s="13"/>
      <c r="D39" s="13"/>
      <c r="E39" s="13"/>
      <c r="F39" s="13"/>
      <c r="G39" s="13"/>
      <c r="H39" s="13"/>
      <c r="I39" s="13"/>
      <c r="J39" s="13"/>
      <c r="K39" s="13"/>
      <c r="L39" s="13"/>
      <c r="M39" s="13"/>
      <c r="N39" s="13"/>
      <c r="O39" s="13"/>
    </row>
    <row r="40" spans="2:15" ht="12.75">
      <c r="B40" s="13"/>
      <c r="C40" s="13"/>
      <c r="D40" s="13"/>
      <c r="E40" s="13"/>
      <c r="F40" s="13"/>
      <c r="G40" s="13"/>
      <c r="H40" s="13"/>
      <c r="I40" s="13"/>
      <c r="J40" s="13"/>
      <c r="K40" s="13"/>
      <c r="L40" s="13"/>
      <c r="M40" s="13"/>
      <c r="N40" s="13"/>
      <c r="O40" s="13"/>
    </row>
    <row r="41" spans="2:15" ht="12.75">
      <c r="B41" s="13"/>
      <c r="C41" s="13"/>
      <c r="D41" s="13"/>
      <c r="E41" s="13"/>
      <c r="F41" s="13"/>
      <c r="G41" s="13"/>
      <c r="H41" s="13"/>
      <c r="I41" s="13"/>
      <c r="J41" s="13"/>
      <c r="K41" s="13"/>
      <c r="L41" s="13"/>
      <c r="M41" s="13"/>
      <c r="N41" s="13"/>
      <c r="O41" s="13"/>
    </row>
    <row r="42" spans="2:15" ht="12.75">
      <c r="B42" s="13"/>
      <c r="C42" s="13"/>
      <c r="D42" s="13"/>
      <c r="E42" s="13"/>
      <c r="F42" s="13"/>
      <c r="G42" s="13"/>
      <c r="H42" s="13"/>
      <c r="I42" s="13"/>
      <c r="J42" s="13"/>
      <c r="K42" s="13"/>
      <c r="L42" s="13"/>
      <c r="M42" s="13"/>
      <c r="N42" s="13"/>
      <c r="O42" s="13"/>
    </row>
    <row r="43" spans="2:15" ht="12.75">
      <c r="B43" s="13"/>
      <c r="C43" s="13"/>
      <c r="D43" s="13"/>
      <c r="E43" s="13"/>
      <c r="F43" s="13"/>
      <c r="G43" s="13"/>
      <c r="H43" s="13"/>
      <c r="I43" s="13"/>
      <c r="J43" s="13"/>
      <c r="K43" s="13"/>
      <c r="L43" s="13"/>
      <c r="M43" s="13"/>
      <c r="N43" s="13"/>
      <c r="O43" s="13"/>
    </row>
    <row r="44" spans="2:15" ht="12.75">
      <c r="B44" s="13"/>
      <c r="C44" s="13"/>
      <c r="D44" s="13"/>
      <c r="E44" s="13"/>
      <c r="F44" s="13"/>
      <c r="G44" s="13"/>
      <c r="H44" s="13"/>
      <c r="I44" s="13"/>
      <c r="J44" s="13"/>
      <c r="K44" s="13"/>
      <c r="L44" s="13"/>
      <c r="M44" s="13"/>
      <c r="N44" s="13"/>
      <c r="O44" s="13"/>
    </row>
    <row r="45" spans="2:15" ht="12.75">
      <c r="B45" s="13"/>
      <c r="C45" s="13"/>
      <c r="D45" s="13"/>
      <c r="E45" s="13"/>
      <c r="F45" s="13"/>
      <c r="G45" s="13"/>
      <c r="H45" s="13"/>
      <c r="I45" s="13"/>
      <c r="J45" s="13"/>
      <c r="K45" s="13"/>
      <c r="L45" s="13"/>
      <c r="M45" s="13"/>
      <c r="N45" s="13"/>
      <c r="O45" s="13"/>
    </row>
    <row r="46" spans="2:15" ht="12.75">
      <c r="B46" s="13"/>
      <c r="C46" s="13"/>
      <c r="D46" s="13"/>
      <c r="E46" s="13"/>
      <c r="F46" s="13"/>
      <c r="G46" s="13"/>
      <c r="H46" s="13"/>
      <c r="I46" s="13"/>
      <c r="J46" s="13"/>
      <c r="K46" s="13"/>
      <c r="L46" s="13"/>
      <c r="M46" s="13"/>
      <c r="N46" s="13"/>
      <c r="O46" s="13"/>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sheetData>
  <mergeCells count="3">
    <mergeCell ref="D7:F7"/>
    <mergeCell ref="A1:J1"/>
    <mergeCell ref="A2:J2"/>
  </mergeCells>
  <printOptions/>
  <pageMargins left="0.75" right="0.25" top="0.74" bottom="0.27" header="0.21" footer="0.2"/>
  <pageSetup orientation="portrait" paperSize="9" r:id="rId1"/>
</worksheet>
</file>

<file path=xl/worksheets/sheet4.xml><?xml version="1.0" encoding="utf-8"?>
<worksheet xmlns="http://schemas.openxmlformats.org/spreadsheetml/2006/main" xmlns:r="http://schemas.openxmlformats.org/officeDocument/2006/relationships">
  <dimension ref="A1:F69"/>
  <sheetViews>
    <sheetView tabSelected="1" workbookViewId="0" topLeftCell="A1">
      <selection activeCell="G46" sqref="G46"/>
    </sheetView>
  </sheetViews>
  <sheetFormatPr defaultColWidth="9.33203125" defaultRowHeight="12.75"/>
  <cols>
    <col min="1" max="1" width="3.16015625" style="0" customWidth="1"/>
    <col min="2" max="2" width="57.33203125" style="0" customWidth="1"/>
    <col min="3" max="3" width="12.83203125" style="0" customWidth="1"/>
    <col min="5" max="5" width="12.83203125" style="0" customWidth="1"/>
  </cols>
  <sheetData>
    <row r="1" spans="1:5" ht="12.75">
      <c r="A1" s="69" t="str">
        <f>'Bursa M''sia Equity'!A1:J1</f>
        <v>EASTERN &amp; ORIENTAL BERHAD (555-K)</v>
      </c>
      <c r="B1" s="69"/>
      <c r="C1" s="69"/>
      <c r="D1" s="69"/>
      <c r="E1" s="69"/>
    </row>
    <row r="2" spans="1:5" ht="12.75">
      <c r="A2" s="69" t="str">
        <f>'Bursa M''sia Equity'!A2:J2</f>
        <v>CONDENSED CONSOLIDATED RESULTS FOR THE 1ST QUARTER ENDED 30 JUNE 2004</v>
      </c>
      <c r="B2" s="69"/>
      <c r="C2" s="69"/>
      <c r="D2" s="69"/>
      <c r="E2" s="69"/>
    </row>
    <row r="3" spans="1:5" ht="12.75">
      <c r="A3" s="4"/>
      <c r="B3" s="4"/>
      <c r="C3" s="4"/>
      <c r="D3" s="4"/>
      <c r="E3" s="4"/>
    </row>
    <row r="5" spans="1:5" ht="12.75">
      <c r="A5" s="40" t="s">
        <v>91</v>
      </c>
      <c r="C5" s="21" t="s">
        <v>92</v>
      </c>
      <c r="E5" s="21" t="s">
        <v>92</v>
      </c>
    </row>
    <row r="6" spans="3:5" ht="12.75">
      <c r="C6" s="43" t="str">
        <f>'Bursa M''sia BS'!B9</f>
        <v>30/06/04</v>
      </c>
      <c r="E6" s="44" t="s">
        <v>12</v>
      </c>
    </row>
    <row r="7" spans="3:5" ht="12.75">
      <c r="C7" s="43" t="str">
        <f>'Bursa M''sia BS'!B10</f>
        <v>RM'000</v>
      </c>
      <c r="E7" s="45" t="str">
        <f>'Bursa M''sia BS'!D10</f>
        <v>RM'000</v>
      </c>
    </row>
    <row r="8" spans="1:3" ht="12.75">
      <c r="A8" s="28" t="s">
        <v>93</v>
      </c>
      <c r="B8" s="28"/>
      <c r="C8" s="24"/>
    </row>
    <row r="9" spans="1:6" ht="19.5" customHeight="1">
      <c r="A9" s="28" t="s">
        <v>94</v>
      </c>
      <c r="B9" s="28"/>
      <c r="C9" s="10">
        <v>13302</v>
      </c>
      <c r="D9" s="13"/>
      <c r="E9" s="10">
        <v>-6574</v>
      </c>
      <c r="F9" s="13"/>
    </row>
    <row r="10" spans="1:6" ht="19.5" customHeight="1">
      <c r="A10" s="28" t="s">
        <v>95</v>
      </c>
      <c r="B10" s="28"/>
      <c r="C10" s="46">
        <v>-14134</v>
      </c>
      <c r="D10" s="13"/>
      <c r="E10" s="46">
        <v>6210</v>
      </c>
      <c r="F10" s="13"/>
    </row>
    <row r="11" spans="1:6" ht="19.5" customHeight="1">
      <c r="A11" s="28" t="s">
        <v>96</v>
      </c>
      <c r="B11" s="28"/>
      <c r="C11" s="10">
        <f>SUM(C9:C10)</f>
        <v>-832</v>
      </c>
      <c r="D11" s="13"/>
      <c r="E11" s="10">
        <f>SUM(E9:E10)</f>
        <v>-364</v>
      </c>
      <c r="F11" s="13"/>
    </row>
    <row r="12" spans="1:6" ht="12.75">
      <c r="A12" s="28"/>
      <c r="B12" s="28"/>
      <c r="C12" s="10"/>
      <c r="D12" s="13"/>
      <c r="E12" s="10"/>
      <c r="F12" s="13"/>
    </row>
    <row r="13" spans="1:6" ht="12.75">
      <c r="A13" s="28" t="s">
        <v>97</v>
      </c>
      <c r="B13" s="28"/>
      <c r="C13" s="10"/>
      <c r="D13" s="13"/>
      <c r="E13" s="10"/>
      <c r="F13" s="13"/>
    </row>
    <row r="14" spans="1:6" ht="19.5" customHeight="1">
      <c r="A14" s="28" t="s">
        <v>98</v>
      </c>
      <c r="B14" s="28"/>
      <c r="C14" s="10">
        <v>0</v>
      </c>
      <c r="D14" s="13"/>
      <c r="E14" s="10">
        <v>-3081</v>
      </c>
      <c r="F14" s="13"/>
    </row>
    <row r="15" spans="1:6" ht="19.5" customHeight="1">
      <c r="A15" s="28" t="s">
        <v>99</v>
      </c>
      <c r="B15" s="28"/>
      <c r="C15" s="10">
        <v>-219</v>
      </c>
      <c r="D15" s="13"/>
      <c r="E15" s="10">
        <v>4264</v>
      </c>
      <c r="F15" s="13"/>
    </row>
    <row r="16" spans="1:6" ht="19.5" customHeight="1">
      <c r="A16" s="28" t="s">
        <v>100</v>
      </c>
      <c r="B16" s="28"/>
      <c r="C16" s="10">
        <v>-39</v>
      </c>
      <c r="D16" s="13"/>
      <c r="E16" s="10">
        <v>-14</v>
      </c>
      <c r="F16" s="13"/>
    </row>
    <row r="17" spans="1:6" ht="19.5" customHeight="1">
      <c r="A17" s="28" t="s">
        <v>101</v>
      </c>
      <c r="B17" s="28"/>
      <c r="C17" s="46">
        <v>-47505</v>
      </c>
      <c r="D17" s="13"/>
      <c r="E17" s="46">
        <v>2269</v>
      </c>
      <c r="F17" s="13"/>
    </row>
    <row r="18" spans="1:6" ht="19.5" customHeight="1">
      <c r="A18" s="28" t="s">
        <v>102</v>
      </c>
      <c r="B18" s="28"/>
      <c r="C18" s="10">
        <f>SUM(C11:C17)</f>
        <v>-48595</v>
      </c>
      <c r="D18" s="13"/>
      <c r="E18" s="10">
        <f>SUM(E11:E17)</f>
        <v>3074</v>
      </c>
      <c r="F18" s="13"/>
    </row>
    <row r="19" spans="1:6" ht="12.75">
      <c r="A19" s="28"/>
      <c r="B19" s="28"/>
      <c r="C19" s="10"/>
      <c r="D19" s="13"/>
      <c r="E19" s="10"/>
      <c r="F19" s="13"/>
    </row>
    <row r="20" spans="1:6" ht="18.75" customHeight="1">
      <c r="A20" s="28" t="s">
        <v>103</v>
      </c>
      <c r="B20" s="28"/>
      <c r="C20" s="10">
        <v>-2562</v>
      </c>
      <c r="D20" s="13"/>
      <c r="E20" s="10">
        <v>-3652</v>
      </c>
      <c r="F20" s="13"/>
    </row>
    <row r="21" spans="1:6" ht="18.75" customHeight="1" hidden="1">
      <c r="A21" s="28" t="s">
        <v>104</v>
      </c>
      <c r="B21" s="28"/>
      <c r="C21" s="10">
        <v>0</v>
      </c>
      <c r="D21" s="13"/>
      <c r="E21" s="10">
        <v>0</v>
      </c>
      <c r="F21" s="13"/>
    </row>
    <row r="22" spans="1:6" ht="18.75" customHeight="1">
      <c r="A22" s="28" t="s">
        <v>105</v>
      </c>
      <c r="B22" s="28"/>
      <c r="C22" s="10">
        <v>1184</v>
      </c>
      <c r="D22" s="13"/>
      <c r="E22" s="10">
        <v>762</v>
      </c>
      <c r="F22" s="13"/>
    </row>
    <row r="23" spans="1:6" ht="18.75" customHeight="1">
      <c r="A23" s="28" t="s">
        <v>106</v>
      </c>
      <c r="B23" s="28"/>
      <c r="C23" s="46">
        <v>0</v>
      </c>
      <c r="D23" s="13"/>
      <c r="E23" s="46">
        <v>-925</v>
      </c>
      <c r="F23" s="13"/>
    </row>
    <row r="24" spans="1:6" ht="18.75" customHeight="1">
      <c r="A24" s="28" t="s">
        <v>107</v>
      </c>
      <c r="B24" s="28"/>
      <c r="C24" s="10">
        <f>SUM(C18:C23)</f>
        <v>-49973</v>
      </c>
      <c r="D24" s="13"/>
      <c r="E24" s="10">
        <f>SUM(E18:E23)</f>
        <v>-741</v>
      </c>
      <c r="F24" s="13"/>
    </row>
    <row r="25" spans="1:6" ht="12.75">
      <c r="A25" s="28"/>
      <c r="B25" s="28"/>
      <c r="C25" s="10"/>
      <c r="D25" s="13"/>
      <c r="E25" s="10"/>
      <c r="F25" s="13"/>
    </row>
    <row r="26" spans="1:6" ht="12.75">
      <c r="A26" s="28" t="s">
        <v>108</v>
      </c>
      <c r="B26" s="28"/>
      <c r="C26" s="10">
        <v>12107</v>
      </c>
      <c r="D26" s="13"/>
      <c r="E26" s="10">
        <v>-759</v>
      </c>
      <c r="F26" s="13"/>
    </row>
    <row r="27" spans="1:6" ht="12.75">
      <c r="A27" s="28"/>
      <c r="B27" s="28"/>
      <c r="C27" s="10"/>
      <c r="D27" s="13"/>
      <c r="E27" s="10"/>
      <c r="F27" s="13"/>
    </row>
    <row r="28" spans="1:6" ht="12.75">
      <c r="A28" s="28" t="s">
        <v>109</v>
      </c>
      <c r="B28" s="28"/>
      <c r="C28" s="10">
        <v>18897</v>
      </c>
      <c r="D28" s="13"/>
      <c r="E28" s="10">
        <v>-557</v>
      </c>
      <c r="F28" s="13"/>
    </row>
    <row r="29" spans="1:6" ht="12.75">
      <c r="A29" s="28"/>
      <c r="B29" s="28"/>
      <c r="C29" s="46"/>
      <c r="D29" s="13"/>
      <c r="E29" s="46"/>
      <c r="F29" s="13"/>
    </row>
    <row r="30" spans="1:6" ht="18" customHeight="1">
      <c r="A30" s="28" t="s">
        <v>110</v>
      </c>
      <c r="B30" s="28"/>
      <c r="C30" s="10">
        <f>SUM(C24:C29)</f>
        <v>-18969</v>
      </c>
      <c r="D30" s="13"/>
      <c r="E30" s="10">
        <f>SUM(E24:E29)</f>
        <v>-2057</v>
      </c>
      <c r="F30" s="13"/>
    </row>
    <row r="31" spans="1:6" ht="12.75">
      <c r="A31" s="28"/>
      <c r="B31" s="28"/>
      <c r="C31" s="10"/>
      <c r="D31" s="13"/>
      <c r="E31" s="10"/>
      <c r="F31" s="13"/>
    </row>
    <row r="32" spans="1:6" ht="12.75">
      <c r="A32" s="28" t="s">
        <v>111</v>
      </c>
      <c r="B32" s="28"/>
      <c r="C32" s="10">
        <v>8393</v>
      </c>
      <c r="D32" s="13"/>
      <c r="E32" s="10">
        <v>-16100</v>
      </c>
      <c r="F32" s="13"/>
    </row>
    <row r="33" spans="1:6" ht="12.75">
      <c r="A33" s="28"/>
      <c r="B33" s="28"/>
      <c r="C33" s="10"/>
      <c r="D33" s="13"/>
      <c r="E33" s="10"/>
      <c r="F33" s="13"/>
    </row>
    <row r="34" spans="1:6" ht="21" customHeight="1" thickBot="1">
      <c r="A34" s="28" t="s">
        <v>112</v>
      </c>
      <c r="B34" s="28"/>
      <c r="C34" s="47">
        <f>SUM(C30:C33)</f>
        <v>-10576</v>
      </c>
      <c r="D34" s="13"/>
      <c r="E34" s="47">
        <f>SUM(E30:E33)</f>
        <v>-18157</v>
      </c>
      <c r="F34" s="13"/>
    </row>
    <row r="35" spans="1:6" ht="13.5" thickTop="1">
      <c r="A35" s="28"/>
      <c r="B35" s="28"/>
      <c r="C35" s="48"/>
      <c r="D35" s="13"/>
      <c r="E35" s="48"/>
      <c r="F35" s="13"/>
    </row>
    <row r="36" spans="1:6" ht="12.75">
      <c r="A36" s="28"/>
      <c r="B36" s="28"/>
      <c r="C36" s="48"/>
      <c r="D36" s="13"/>
      <c r="E36" s="48"/>
      <c r="F36" s="13"/>
    </row>
    <row r="37" spans="3:6" ht="12.75">
      <c r="C37" s="13"/>
      <c r="D37" s="13"/>
      <c r="E37" s="13"/>
      <c r="F37" s="13"/>
    </row>
    <row r="38" spans="3:6" ht="12.75">
      <c r="C38" s="13"/>
      <c r="D38" s="13"/>
      <c r="E38" s="13"/>
      <c r="F38" s="13"/>
    </row>
    <row r="39" spans="1:6" ht="12.75">
      <c r="A39" s="22" t="s">
        <v>113</v>
      </c>
      <c r="C39" s="13"/>
      <c r="D39" s="13"/>
      <c r="E39" s="13"/>
      <c r="F39" s="13"/>
    </row>
    <row r="40" spans="1:6" ht="12.75">
      <c r="A40" s="22" t="s">
        <v>90</v>
      </c>
      <c r="C40" s="13"/>
      <c r="D40" s="13"/>
      <c r="E40" s="13"/>
      <c r="F40" s="13"/>
    </row>
    <row r="41" spans="3:6" ht="12.75">
      <c r="C41" s="13"/>
      <c r="D41" s="13"/>
      <c r="E41" s="13"/>
      <c r="F41" s="13"/>
    </row>
    <row r="42" spans="3:6" ht="12.75">
      <c r="C42" s="43"/>
      <c r="E42" s="43"/>
      <c r="F42" s="13"/>
    </row>
    <row r="43" spans="3:6" ht="12.75">
      <c r="C43" s="43"/>
      <c r="E43" s="43"/>
      <c r="F43" s="13"/>
    </row>
    <row r="44" spans="3:6" ht="12.75">
      <c r="C44" s="13"/>
      <c r="D44" s="13"/>
      <c r="E44" s="13"/>
      <c r="F44" s="13"/>
    </row>
    <row r="45" spans="3:6" ht="12.75">
      <c r="C45" s="13"/>
      <c r="D45" s="13"/>
      <c r="E45" s="13"/>
      <c r="F45" s="13"/>
    </row>
    <row r="46" spans="3:6" ht="12.75">
      <c r="C46" s="13"/>
      <c r="D46" s="13"/>
      <c r="E46" s="13"/>
      <c r="F46" s="13"/>
    </row>
    <row r="47" spans="3:6" ht="12.75">
      <c r="C47" s="41"/>
      <c r="D47" s="41"/>
      <c r="E47" s="41"/>
      <c r="F47" s="41"/>
    </row>
    <row r="48" spans="3:6" ht="17.25" customHeight="1">
      <c r="C48" s="41"/>
      <c r="D48" s="41"/>
      <c r="E48" s="41"/>
      <c r="F48" s="41"/>
    </row>
    <row r="49" spans="3:6" ht="12.75">
      <c r="C49" s="41"/>
      <c r="D49" s="41"/>
      <c r="E49" s="41"/>
      <c r="F49" s="41"/>
    </row>
    <row r="50" spans="3:6" ht="18" customHeight="1">
      <c r="C50" s="41"/>
      <c r="D50" s="41"/>
      <c r="E50" s="41"/>
      <c r="F50" s="41"/>
    </row>
    <row r="51" spans="3:6" ht="12.75">
      <c r="C51" s="13"/>
      <c r="D51" s="13"/>
      <c r="E51" s="13"/>
      <c r="F51" s="13"/>
    </row>
    <row r="52" spans="3:6" ht="12.75">
      <c r="C52" s="13"/>
      <c r="D52" s="13"/>
      <c r="E52" s="13"/>
      <c r="F52" s="13"/>
    </row>
    <row r="53" spans="3:6" ht="12.75">
      <c r="C53" s="13"/>
      <c r="D53" s="13"/>
      <c r="E53" s="13"/>
      <c r="F53" s="13"/>
    </row>
    <row r="54" spans="3:6" ht="12.75">
      <c r="C54" s="13"/>
      <c r="D54" s="13"/>
      <c r="E54" s="13"/>
      <c r="F54" s="13"/>
    </row>
    <row r="55" spans="3:6" ht="12.75">
      <c r="C55" s="13"/>
      <c r="D55" s="13"/>
      <c r="E55" s="13"/>
      <c r="F55" s="13"/>
    </row>
    <row r="56" spans="3:6" ht="12.75">
      <c r="C56" s="13"/>
      <c r="D56" s="13"/>
      <c r="E56" s="13"/>
      <c r="F56" s="13"/>
    </row>
    <row r="57" spans="3:6" ht="12.75">
      <c r="C57" s="13"/>
      <c r="D57" s="13"/>
      <c r="E57" s="13"/>
      <c r="F57" s="13"/>
    </row>
    <row r="58" spans="3:6" ht="12.75">
      <c r="C58" s="13"/>
      <c r="D58" s="13"/>
      <c r="E58" s="13"/>
      <c r="F58" s="13"/>
    </row>
    <row r="59" spans="3:6" ht="12.75">
      <c r="C59" s="13"/>
      <c r="D59" s="13"/>
      <c r="E59" s="13"/>
      <c r="F59" s="13"/>
    </row>
    <row r="60" spans="3:6" ht="12.75">
      <c r="C60" s="13"/>
      <c r="D60" s="13"/>
      <c r="E60" s="13"/>
      <c r="F60" s="13"/>
    </row>
    <row r="61" spans="3:6" ht="12.75">
      <c r="C61" s="13"/>
      <c r="D61" s="13"/>
      <c r="E61" s="13"/>
      <c r="F61" s="13"/>
    </row>
    <row r="62" spans="3:6" ht="12.75">
      <c r="C62" s="13"/>
      <c r="D62" s="13"/>
      <c r="E62" s="13"/>
      <c r="F62" s="13"/>
    </row>
    <row r="63" spans="3:6" ht="12.75">
      <c r="C63" s="13"/>
      <c r="D63" s="13"/>
      <c r="E63" s="13"/>
      <c r="F63" s="13"/>
    </row>
    <row r="64" spans="3:6" ht="12.75">
      <c r="C64" s="13"/>
      <c r="D64" s="13"/>
      <c r="E64" s="13"/>
      <c r="F64" s="13"/>
    </row>
    <row r="65" spans="3:6" ht="12.75">
      <c r="C65" s="13"/>
      <c r="D65" s="13"/>
      <c r="E65" s="13"/>
      <c r="F65" s="13"/>
    </row>
    <row r="66" spans="3:6" ht="12.75">
      <c r="C66" s="13"/>
      <c r="D66" s="13"/>
      <c r="E66" s="13"/>
      <c r="F66" s="13"/>
    </row>
    <row r="67" spans="3:6" ht="12.75">
      <c r="C67" s="13"/>
      <c r="D67" s="13"/>
      <c r="E67" s="13"/>
      <c r="F67" s="13"/>
    </row>
    <row r="68" spans="3:6" ht="12.75">
      <c r="C68" s="13"/>
      <c r="D68" s="13"/>
      <c r="E68" s="13"/>
      <c r="F68" s="13"/>
    </row>
    <row r="69" spans="3:6" ht="12.75">
      <c r="C69" s="13"/>
      <c r="D69" s="13"/>
      <c r="E69" s="13"/>
      <c r="F69" s="13"/>
    </row>
  </sheetData>
  <mergeCells count="2">
    <mergeCell ref="A1:E1"/>
    <mergeCell ref="A2:E2"/>
  </mergeCells>
  <printOptions/>
  <pageMargins left="0.69" right="0.25" top="0.74" bottom="0.2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366"/>
  <sheetViews>
    <sheetView workbookViewId="0" topLeftCell="A1">
      <selection activeCell="A1" sqref="A1"/>
    </sheetView>
  </sheetViews>
  <sheetFormatPr defaultColWidth="9.33203125" defaultRowHeight="12.75"/>
  <cols>
    <col min="1" max="5" width="4.33203125" style="0" customWidth="1"/>
    <col min="6" max="7" width="7.83203125" style="0" customWidth="1"/>
    <col min="8" max="9" width="10.83203125" style="0" customWidth="1"/>
    <col min="10" max="13" width="11.16015625" style="0" customWidth="1"/>
    <col min="14" max="14" width="9.83203125" style="0" customWidth="1"/>
  </cols>
  <sheetData>
    <row r="1" ht="12.75">
      <c r="A1" s="40" t="str">
        <f>'Bursa M''sia Equity'!A1:J1</f>
        <v>EASTERN &amp; ORIENTAL BERHAD (555-K)</v>
      </c>
    </row>
    <row r="2" ht="12.75">
      <c r="A2" s="40" t="str">
        <f>'Bursa M''sia Equity'!A2:J2</f>
        <v>CONDENSED CONSOLIDATED RESULTS FOR THE 1ST QUARTER ENDED 30 JUNE 2004</v>
      </c>
    </row>
    <row r="3" spans="1:13" ht="12.75">
      <c r="A3" s="4"/>
      <c r="B3" s="4"/>
      <c r="C3" s="4"/>
      <c r="D3" s="4"/>
      <c r="E3" s="4"/>
      <c r="F3" s="4"/>
      <c r="G3" s="4"/>
      <c r="H3" s="4"/>
      <c r="I3" s="4"/>
      <c r="J3" s="4"/>
      <c r="K3" s="4"/>
      <c r="L3" s="4"/>
      <c r="M3" s="4"/>
    </row>
    <row r="5" ht="12.75">
      <c r="A5" s="40" t="s">
        <v>114</v>
      </c>
    </row>
    <row r="7" spans="1:2" ht="12.75">
      <c r="A7" s="40" t="s">
        <v>115</v>
      </c>
      <c r="B7" s="40" t="s">
        <v>116</v>
      </c>
    </row>
    <row r="9" spans="1:2" ht="12.75">
      <c r="A9" s="49" t="s">
        <v>117</v>
      </c>
      <c r="B9" s="40" t="s">
        <v>118</v>
      </c>
    </row>
    <row r="24" spans="1:2" ht="12.75">
      <c r="A24" s="49" t="s">
        <v>119</v>
      </c>
      <c r="B24" s="40" t="s">
        <v>120</v>
      </c>
    </row>
    <row r="25" spans="1:2" ht="12.75">
      <c r="A25" s="49"/>
      <c r="B25" s="40"/>
    </row>
    <row r="26" spans="1:2" ht="12.75">
      <c r="A26" s="49"/>
      <c r="B26" s="40"/>
    </row>
    <row r="27" spans="1:2" ht="12.75">
      <c r="A27" s="49"/>
      <c r="B27" s="40"/>
    </row>
    <row r="28" spans="1:2" ht="12.75">
      <c r="A28" s="49"/>
      <c r="B28" s="40"/>
    </row>
    <row r="30" spans="1:2" ht="12.75">
      <c r="A30" s="49" t="s">
        <v>121</v>
      </c>
      <c r="B30" s="40" t="s">
        <v>122</v>
      </c>
    </row>
    <row r="36" spans="1:2" ht="12.75">
      <c r="A36" s="49" t="s">
        <v>123</v>
      </c>
      <c r="B36" s="40" t="s">
        <v>124</v>
      </c>
    </row>
    <row r="37" spans="1:2" ht="12.75">
      <c r="A37" s="49"/>
      <c r="B37" s="40"/>
    </row>
    <row r="38" spans="1:2" ht="12.75">
      <c r="A38" s="49"/>
      <c r="B38" s="40"/>
    </row>
    <row r="39" spans="1:2" ht="12.75">
      <c r="A39" s="49"/>
      <c r="B39" s="40"/>
    </row>
    <row r="40" spans="1:2" ht="12.75">
      <c r="A40" s="49"/>
      <c r="B40" s="40"/>
    </row>
    <row r="42" spans="1:2" ht="12.75">
      <c r="A42" s="49" t="s">
        <v>125</v>
      </c>
      <c r="B42" s="40" t="s">
        <v>126</v>
      </c>
    </row>
    <row r="48" spans="1:2" ht="12.75">
      <c r="A48" s="49" t="s">
        <v>127</v>
      </c>
      <c r="B48" s="40" t="s">
        <v>128</v>
      </c>
    </row>
    <row r="49" spans="1:2" ht="12.75">
      <c r="A49" s="49"/>
      <c r="B49" s="40"/>
    </row>
    <row r="50" spans="1:2" ht="12.75">
      <c r="A50" s="49"/>
      <c r="B50" s="40"/>
    </row>
    <row r="51" spans="1:2" ht="12.75">
      <c r="A51" s="49"/>
      <c r="B51" s="40"/>
    </row>
    <row r="55" spans="1:2" ht="12.75">
      <c r="A55" s="49" t="s">
        <v>129</v>
      </c>
      <c r="B55" s="40" t="s">
        <v>130</v>
      </c>
    </row>
    <row r="56" spans="1:2" ht="12.75">
      <c r="A56" s="49"/>
      <c r="B56" s="40"/>
    </row>
    <row r="60" spans="1:2" ht="12.75">
      <c r="A60" s="40" t="s">
        <v>115</v>
      </c>
      <c r="B60" s="40" t="s">
        <v>131</v>
      </c>
    </row>
    <row r="62" spans="1:2" ht="12.75">
      <c r="A62" s="49" t="s">
        <v>132</v>
      </c>
      <c r="B62" s="40" t="s">
        <v>133</v>
      </c>
    </row>
    <row r="63" spans="1:2" ht="12.75">
      <c r="A63" s="49"/>
      <c r="B63" s="40"/>
    </row>
    <row r="64" spans="1:2" ht="12.75">
      <c r="A64" s="49"/>
      <c r="B64" s="40" t="s">
        <v>13</v>
      </c>
    </row>
    <row r="65" spans="1:13" ht="12.75">
      <c r="A65" s="49"/>
      <c r="B65" s="24"/>
      <c r="H65" s="21"/>
      <c r="I65" s="21" t="s">
        <v>134</v>
      </c>
      <c r="J65" s="21" t="s">
        <v>135</v>
      </c>
      <c r="K65" s="21" t="s">
        <v>134</v>
      </c>
      <c r="L65" s="21"/>
      <c r="M65" s="21"/>
    </row>
    <row r="66" spans="1:13" ht="12.75">
      <c r="A66" s="49"/>
      <c r="B66" s="40" t="s">
        <v>136</v>
      </c>
      <c r="H66" s="21"/>
      <c r="I66" s="21" t="s">
        <v>137</v>
      </c>
      <c r="J66" s="21" t="s">
        <v>138</v>
      </c>
      <c r="K66" s="21" t="s">
        <v>139</v>
      </c>
      <c r="L66" s="21" t="s">
        <v>140</v>
      </c>
      <c r="M66" s="21" t="s">
        <v>82</v>
      </c>
    </row>
    <row r="67" spans="1:2" ht="12.75">
      <c r="A67" s="49"/>
      <c r="B67" s="24"/>
    </row>
    <row r="68" spans="1:13" ht="12.75">
      <c r="A68" s="49"/>
      <c r="B68" s="24" t="s">
        <v>240</v>
      </c>
      <c r="H68" s="13"/>
      <c r="I68" s="13">
        <v>336</v>
      </c>
      <c r="J68" s="13">
        <v>4159</v>
      </c>
      <c r="K68" s="13">
        <v>2354</v>
      </c>
      <c r="L68" s="13">
        <v>0</v>
      </c>
      <c r="M68" s="13">
        <f>SUM(H68:L68)</f>
        <v>6849</v>
      </c>
    </row>
    <row r="69" spans="1:13" ht="12.75">
      <c r="A69" s="49"/>
      <c r="B69" s="24" t="s">
        <v>241</v>
      </c>
      <c r="H69" s="13"/>
      <c r="I69" s="13"/>
      <c r="J69" s="13"/>
      <c r="K69" s="13"/>
      <c r="L69" s="13"/>
      <c r="M69" s="13"/>
    </row>
    <row r="70" spans="1:13" ht="12.75">
      <c r="A70" s="49"/>
      <c r="B70" s="24" t="s">
        <v>242</v>
      </c>
      <c r="H70" s="13"/>
      <c r="I70" s="13">
        <v>0</v>
      </c>
      <c r="J70" s="13">
        <v>-72</v>
      </c>
      <c r="K70" s="13">
        <v>-2345</v>
      </c>
      <c r="L70" s="13">
        <v>0</v>
      </c>
      <c r="M70" s="13">
        <f>SUM(H70:L70)</f>
        <v>-2417</v>
      </c>
    </row>
    <row r="71" spans="1:13" ht="15.75" customHeight="1">
      <c r="A71" s="49"/>
      <c r="B71" s="24" t="s">
        <v>243</v>
      </c>
      <c r="H71" s="41"/>
      <c r="I71" s="50">
        <f>SUM(I68:I70)</f>
        <v>336</v>
      </c>
      <c r="J71" s="50">
        <f>SUM(J68:J70)</f>
        <v>4087</v>
      </c>
      <c r="K71" s="50">
        <f>SUM(K68:K70)</f>
        <v>9</v>
      </c>
      <c r="L71" s="50">
        <f>SUM(L68:L70)</f>
        <v>0</v>
      </c>
      <c r="M71" s="50">
        <f>SUM(M68:M70)</f>
        <v>4432</v>
      </c>
    </row>
    <row r="72" spans="1:13" ht="18.75" customHeight="1">
      <c r="A72" s="49"/>
      <c r="B72" s="24" t="s">
        <v>244</v>
      </c>
      <c r="H72" s="13"/>
      <c r="I72" s="13">
        <v>240</v>
      </c>
      <c r="J72" s="13">
        <v>-555</v>
      </c>
      <c r="K72" s="13">
        <v>9033</v>
      </c>
      <c r="L72" s="13">
        <v>-4</v>
      </c>
      <c r="M72" s="13">
        <f>SUM(H72:L72)</f>
        <v>8714</v>
      </c>
    </row>
    <row r="73" spans="1:13" ht="12.75">
      <c r="A73" s="49"/>
      <c r="B73" s="24" t="s">
        <v>23</v>
      </c>
      <c r="H73" s="13"/>
      <c r="I73" s="13"/>
      <c r="J73" s="13"/>
      <c r="K73" s="13"/>
      <c r="L73" s="13"/>
      <c r="M73" s="13">
        <v>-2562</v>
      </c>
    </row>
    <row r="74" spans="1:13" ht="12.75">
      <c r="A74" s="49"/>
      <c r="B74" s="24" t="s">
        <v>245</v>
      </c>
      <c r="H74" s="13"/>
      <c r="I74" s="13"/>
      <c r="J74" s="13"/>
      <c r="K74" s="13"/>
      <c r="L74" s="13"/>
      <c r="M74" s="13"/>
    </row>
    <row r="75" spans="1:13" ht="12.75">
      <c r="A75" s="49"/>
      <c r="B75" s="24" t="s">
        <v>246</v>
      </c>
      <c r="H75" s="13"/>
      <c r="I75" s="13"/>
      <c r="J75" s="13"/>
      <c r="K75" s="13"/>
      <c r="L75" s="13"/>
      <c r="M75" s="14">
        <v>7150</v>
      </c>
    </row>
    <row r="76" spans="1:13" ht="19.5" customHeight="1">
      <c r="A76" s="49"/>
      <c r="B76" s="24" t="s">
        <v>247</v>
      </c>
      <c r="H76" s="13"/>
      <c r="I76" s="13"/>
      <c r="J76" s="13"/>
      <c r="K76" s="13"/>
      <c r="L76" s="13"/>
      <c r="M76" s="13">
        <f>SUM(M72:M75)</f>
        <v>13302</v>
      </c>
    </row>
    <row r="77" spans="1:13" ht="12.75">
      <c r="A77" s="49"/>
      <c r="B77" s="24" t="s">
        <v>174</v>
      </c>
      <c r="H77" s="13"/>
      <c r="I77" s="13"/>
      <c r="J77" s="13"/>
      <c r="K77" s="13"/>
      <c r="L77" s="13"/>
      <c r="M77" s="14">
        <v>-1123</v>
      </c>
    </row>
    <row r="78" spans="2:13" ht="18.75" customHeight="1">
      <c r="B78" s="24" t="s">
        <v>248</v>
      </c>
      <c r="H78" s="13"/>
      <c r="I78" s="13"/>
      <c r="J78" s="13"/>
      <c r="K78" s="13"/>
      <c r="L78" s="13"/>
      <c r="M78" s="13">
        <f>SUM(M76:M77)</f>
        <v>12179</v>
      </c>
    </row>
    <row r="79" spans="2:13" ht="12.75">
      <c r="B79" s="24" t="s">
        <v>249</v>
      </c>
      <c r="H79" s="13"/>
      <c r="I79" s="13"/>
      <c r="J79" s="13"/>
      <c r="K79" s="13"/>
      <c r="L79" s="13"/>
      <c r="M79" s="13">
        <v>-332</v>
      </c>
    </row>
    <row r="80" spans="2:13" ht="18.75" customHeight="1">
      <c r="B80" s="24" t="s">
        <v>250</v>
      </c>
      <c r="H80" s="13"/>
      <c r="I80" s="13"/>
      <c r="J80" s="13"/>
      <c r="K80" s="13"/>
      <c r="L80" s="13"/>
      <c r="M80" s="50">
        <f>SUM(M78:M79)</f>
        <v>11847</v>
      </c>
    </row>
    <row r="81" ht="12.75">
      <c r="B81" s="24"/>
    </row>
    <row r="82" spans="2:13" ht="12.75">
      <c r="B82" s="24"/>
      <c r="H82" s="21"/>
      <c r="I82" s="21" t="str">
        <f aca="true" t="shared" si="0" ref="I82:K83">I65</f>
        <v>Investment</v>
      </c>
      <c r="J82" s="21" t="str">
        <f t="shared" si="0"/>
        <v>Hotel</v>
      </c>
      <c r="K82" s="21" t="str">
        <f t="shared" si="0"/>
        <v>Investment</v>
      </c>
      <c r="L82" s="21"/>
      <c r="M82" s="21"/>
    </row>
    <row r="83" spans="2:13" ht="12.75">
      <c r="B83" s="24"/>
      <c r="H83" s="21"/>
      <c r="I83" s="21" t="str">
        <f t="shared" si="0"/>
        <v>Properties</v>
      </c>
      <c r="J83" s="21" t="str">
        <f t="shared" si="0"/>
        <v>Operations</v>
      </c>
      <c r="K83" s="21" t="str">
        <f t="shared" si="0"/>
        <v>Holding</v>
      </c>
      <c r="L83" s="21" t="str">
        <f>L66</f>
        <v>Others</v>
      </c>
      <c r="M83" s="21" t="str">
        <f>M66</f>
        <v>Total</v>
      </c>
    </row>
    <row r="84" ht="12.75">
      <c r="B84" s="40" t="s">
        <v>251</v>
      </c>
    </row>
    <row r="85" spans="2:13" ht="20.25" customHeight="1" thickBot="1">
      <c r="B85" s="24" t="s">
        <v>252</v>
      </c>
      <c r="H85" s="41"/>
      <c r="I85" s="51">
        <v>0</v>
      </c>
      <c r="J85" s="51">
        <v>877</v>
      </c>
      <c r="K85" s="51">
        <v>7</v>
      </c>
      <c r="L85" s="51">
        <v>2</v>
      </c>
      <c r="M85" s="51">
        <f>SUM(H85:L85)</f>
        <v>886</v>
      </c>
    </row>
    <row r="86" spans="2:13" ht="12.75">
      <c r="B86" s="24"/>
      <c r="H86" s="41"/>
      <c r="I86" s="41"/>
      <c r="J86" s="41"/>
      <c r="K86" s="41"/>
      <c r="L86" s="41"/>
      <c r="M86" s="41"/>
    </row>
    <row r="87" spans="2:13" ht="12.75">
      <c r="B87" s="24"/>
      <c r="H87" s="41"/>
      <c r="I87" s="41"/>
      <c r="J87" s="41"/>
      <c r="K87" s="41"/>
      <c r="L87" s="41"/>
      <c r="M87" s="41"/>
    </row>
    <row r="88" spans="2:13" ht="12.75">
      <c r="B88" s="24"/>
      <c r="H88" s="41"/>
      <c r="I88" s="41"/>
      <c r="J88" s="41"/>
      <c r="K88" s="41"/>
      <c r="L88" s="41"/>
      <c r="M88" s="41"/>
    </row>
    <row r="89" ht="12.75">
      <c r="B89" s="24"/>
    </row>
    <row r="90" spans="1:2" ht="12.75">
      <c r="A90" s="49" t="s">
        <v>141</v>
      </c>
      <c r="B90" s="40" t="s">
        <v>142</v>
      </c>
    </row>
    <row r="91" spans="1:2" ht="12.75">
      <c r="A91" s="49"/>
      <c r="B91" s="40"/>
    </row>
    <row r="92" spans="1:2" ht="12.75">
      <c r="A92" s="49"/>
      <c r="B92" s="40"/>
    </row>
    <row r="93" spans="1:2" ht="12.75">
      <c r="A93" s="49"/>
      <c r="B93" s="40"/>
    </row>
    <row r="97" spans="1:2" ht="12.75">
      <c r="A97" s="49" t="s">
        <v>143</v>
      </c>
      <c r="B97" s="40" t="s">
        <v>144</v>
      </c>
    </row>
    <row r="98" spans="1:2" ht="12.75">
      <c r="A98" s="49"/>
      <c r="B98" s="40"/>
    </row>
    <row r="99" spans="1:2" ht="12.75">
      <c r="A99" s="49"/>
      <c r="B99" s="40"/>
    </row>
    <row r="100" spans="1:2" ht="12.75">
      <c r="A100" s="49"/>
      <c r="B100" s="40"/>
    </row>
    <row r="104" spans="1:2" ht="12.75">
      <c r="A104" s="49" t="s">
        <v>145</v>
      </c>
      <c r="B104" s="40" t="s">
        <v>146</v>
      </c>
    </row>
    <row r="105" spans="1:2" ht="12.75">
      <c r="A105" s="49"/>
      <c r="B105" s="40"/>
    </row>
    <row r="106" spans="1:2" ht="12.75">
      <c r="A106" s="49"/>
      <c r="B106" s="40"/>
    </row>
    <row r="107" spans="1:2" ht="12.75">
      <c r="A107" s="49"/>
      <c r="B107" s="40"/>
    </row>
    <row r="108" spans="1:2" ht="12.75">
      <c r="A108" s="49"/>
      <c r="B108" s="40"/>
    </row>
    <row r="109" spans="1:2" ht="12.75">
      <c r="A109" s="49"/>
      <c r="B109" s="40"/>
    </row>
    <row r="110" spans="1:2" ht="12.75">
      <c r="A110" s="49"/>
      <c r="B110" s="40"/>
    </row>
    <row r="111" spans="1:2" ht="12.75">
      <c r="A111" s="49"/>
      <c r="B111" s="40"/>
    </row>
    <row r="112" spans="1:2" ht="12.75">
      <c r="A112" s="49"/>
      <c r="B112" s="40"/>
    </row>
    <row r="113" spans="1:2" ht="12.75">
      <c r="A113" s="40" t="s">
        <v>115</v>
      </c>
      <c r="B113" s="40" t="s">
        <v>131</v>
      </c>
    </row>
    <row r="114" spans="1:2" ht="12.75">
      <c r="A114" s="49"/>
      <c r="B114" s="40"/>
    </row>
    <row r="115" spans="1:2" ht="12.75">
      <c r="A115" s="49" t="s">
        <v>147</v>
      </c>
      <c r="B115" s="40" t="s">
        <v>148</v>
      </c>
    </row>
    <row r="117" ht="12.75">
      <c r="B117" s="24" t="s">
        <v>149</v>
      </c>
    </row>
    <row r="118" spans="10:13" ht="12.75">
      <c r="J118" s="70" t="s">
        <v>150</v>
      </c>
      <c r="K118" s="70"/>
      <c r="L118" s="70" t="s">
        <v>151</v>
      </c>
      <c r="M118" s="70"/>
    </row>
    <row r="119" spans="10:13" ht="12.75">
      <c r="J119" s="52" t="s">
        <v>152</v>
      </c>
      <c r="K119" s="53" t="s">
        <v>153</v>
      </c>
      <c r="L119" s="52" t="str">
        <f>J119</f>
        <v>13/08/2004</v>
      </c>
      <c r="M119" s="53" t="str">
        <f>K119</f>
        <v>31/03/2004</v>
      </c>
    </row>
    <row r="120" spans="10:13" ht="12.75">
      <c r="J120" s="54" t="s">
        <v>154</v>
      </c>
      <c r="K120" s="54" t="s">
        <v>154</v>
      </c>
      <c r="L120" s="54" t="s">
        <v>154</v>
      </c>
      <c r="M120" s="54" t="s">
        <v>154</v>
      </c>
    </row>
    <row r="121" spans="2:3" ht="12.75">
      <c r="B121" s="24" t="s">
        <v>155</v>
      </c>
      <c r="C121" s="24"/>
    </row>
    <row r="122" spans="2:15" ht="12.75">
      <c r="B122" s="55" t="s">
        <v>156</v>
      </c>
      <c r="C122" s="55"/>
      <c r="J122" s="13"/>
      <c r="K122" s="13"/>
      <c r="L122" s="13"/>
      <c r="M122" s="13"/>
      <c r="N122" s="13"/>
      <c r="O122" s="13"/>
    </row>
    <row r="123" spans="2:15" ht="17.25" customHeight="1">
      <c r="B123" s="24"/>
      <c r="C123" s="56" t="s">
        <v>157</v>
      </c>
      <c r="J123" s="13">
        <v>0</v>
      </c>
      <c r="K123" s="13">
        <v>0</v>
      </c>
      <c r="L123" s="13">
        <v>47727</v>
      </c>
      <c r="M123" s="13">
        <v>49639</v>
      </c>
      <c r="N123" s="13"/>
      <c r="O123" s="13"/>
    </row>
    <row r="124" spans="2:15" ht="17.25" customHeight="1">
      <c r="B124" s="24"/>
      <c r="C124" s="56" t="s">
        <v>158</v>
      </c>
      <c r="J124" s="13">
        <v>0</v>
      </c>
      <c r="K124" s="13">
        <v>0</v>
      </c>
      <c r="L124" s="13">
        <v>0</v>
      </c>
      <c r="M124" s="13">
        <v>560</v>
      </c>
      <c r="N124" s="13"/>
      <c r="O124" s="13"/>
    </row>
    <row r="125" spans="2:15" ht="12.75">
      <c r="B125" s="24"/>
      <c r="C125" s="24"/>
      <c r="J125" s="13"/>
      <c r="K125" s="13"/>
      <c r="L125" s="13"/>
      <c r="M125" s="13"/>
      <c r="N125" s="13"/>
      <c r="O125" s="13"/>
    </row>
    <row r="126" spans="10:15" ht="12.75">
      <c r="J126" s="13"/>
      <c r="K126" s="13"/>
      <c r="L126" s="13"/>
      <c r="M126" s="13"/>
      <c r="N126" s="13"/>
      <c r="O126" s="13"/>
    </row>
    <row r="127" spans="1:2" ht="12.75">
      <c r="A127" s="40" t="s">
        <v>159</v>
      </c>
      <c r="B127" s="40" t="s">
        <v>160</v>
      </c>
    </row>
    <row r="129" spans="1:2" ht="12.75">
      <c r="A129" s="49" t="s">
        <v>161</v>
      </c>
      <c r="B129" s="49" t="s">
        <v>162</v>
      </c>
    </row>
    <row r="140" ht="12.75">
      <c r="B140" t="s">
        <v>163</v>
      </c>
    </row>
    <row r="143" ht="12.75">
      <c r="B143" t="s">
        <v>164</v>
      </c>
    </row>
    <row r="146" ht="12.75">
      <c r="B146" t="s">
        <v>165</v>
      </c>
    </row>
    <row r="150" spans="1:2" ht="12.75">
      <c r="A150" s="49" t="s">
        <v>166</v>
      </c>
      <c r="B150" s="49" t="s">
        <v>167</v>
      </c>
    </row>
    <row r="164" spans="1:2" ht="12.75">
      <c r="A164" s="40" t="s">
        <v>159</v>
      </c>
      <c r="B164" s="40" t="s">
        <v>168</v>
      </c>
    </row>
    <row r="166" spans="1:2" ht="12.75">
      <c r="A166" s="49" t="s">
        <v>169</v>
      </c>
      <c r="B166" s="49" t="s">
        <v>170</v>
      </c>
    </row>
    <row r="172" spans="1:2" ht="12.75">
      <c r="A172" s="49" t="s">
        <v>171</v>
      </c>
      <c r="B172" s="49" t="s">
        <v>172</v>
      </c>
    </row>
    <row r="176" ht="10.5" customHeight="1"/>
    <row r="177" ht="10.5" customHeight="1"/>
    <row r="178" spans="1:2" ht="12.75">
      <c r="A178" s="49" t="s">
        <v>173</v>
      </c>
      <c r="B178" s="49" t="s">
        <v>174</v>
      </c>
    </row>
    <row r="179" spans="11:13" ht="12.75">
      <c r="K179" s="54" t="s">
        <v>7</v>
      </c>
      <c r="M179" s="54" t="s">
        <v>175</v>
      </c>
    </row>
    <row r="180" spans="11:13" ht="12.75">
      <c r="K180" s="57" t="s">
        <v>9</v>
      </c>
      <c r="M180" s="57" t="s">
        <v>10</v>
      </c>
    </row>
    <row r="181" spans="11:13" ht="12.75">
      <c r="K181" s="53" t="s">
        <v>11</v>
      </c>
      <c r="M181" s="53" t="s">
        <v>11</v>
      </c>
    </row>
    <row r="182" spans="11:13" ht="12.75">
      <c r="K182" s="57" t="s">
        <v>13</v>
      </c>
      <c r="M182" s="57" t="s">
        <v>13</v>
      </c>
    </row>
    <row r="183" spans="2:3" ht="12.75">
      <c r="B183" s="24" t="s">
        <v>176</v>
      </c>
      <c r="C183" s="24"/>
    </row>
    <row r="184" spans="2:13" ht="12.75">
      <c r="B184" s="58"/>
      <c r="C184" s="24" t="s">
        <v>177</v>
      </c>
      <c r="K184" s="29">
        <v>-1</v>
      </c>
      <c r="L184" s="29"/>
      <c r="M184" s="29">
        <v>-1</v>
      </c>
    </row>
    <row r="185" spans="2:13" ht="12.75">
      <c r="B185" s="24"/>
      <c r="C185" s="24" t="s">
        <v>178</v>
      </c>
      <c r="K185" s="29">
        <v>-1122</v>
      </c>
      <c r="L185" s="29"/>
      <c r="M185" s="29">
        <v>-1122</v>
      </c>
    </row>
    <row r="186" spans="2:13" ht="12.75">
      <c r="B186" s="24" t="s">
        <v>179</v>
      </c>
      <c r="C186" s="24"/>
      <c r="K186" s="29"/>
      <c r="L186" s="29"/>
      <c r="M186" s="29"/>
    </row>
    <row r="187" spans="2:13" ht="12.75">
      <c r="B187" s="24"/>
      <c r="C187" s="24" t="s">
        <v>177</v>
      </c>
      <c r="K187" s="29">
        <v>0</v>
      </c>
      <c r="L187" s="29"/>
      <c r="M187" s="29">
        <v>0</v>
      </c>
    </row>
    <row r="188" spans="2:13" ht="12.75">
      <c r="B188" s="24" t="s">
        <v>180</v>
      </c>
      <c r="C188" s="24"/>
      <c r="K188" s="29">
        <v>0</v>
      </c>
      <c r="L188" s="29"/>
      <c r="M188" s="29">
        <v>0</v>
      </c>
    </row>
    <row r="189" spans="11:13" ht="16.5" customHeight="1" thickBot="1">
      <c r="K189" s="59">
        <f>SUM(K184:K188)</f>
        <v>-1123</v>
      </c>
      <c r="L189" s="29"/>
      <c r="M189" s="59">
        <f>SUM(M184:M188)</f>
        <v>-1123</v>
      </c>
    </row>
    <row r="190" ht="10.5" customHeight="1"/>
    <row r="191" ht="10.5" customHeight="1"/>
    <row r="192" spans="1:2" ht="12.75">
      <c r="A192" s="49" t="s">
        <v>181</v>
      </c>
      <c r="B192" s="40" t="s">
        <v>182</v>
      </c>
    </row>
    <row r="197" ht="10.5" customHeight="1"/>
    <row r="198" spans="1:2" ht="12.75">
      <c r="A198" s="49" t="s">
        <v>183</v>
      </c>
      <c r="B198" s="40" t="s">
        <v>184</v>
      </c>
    </row>
    <row r="200" spans="2:13" ht="12.75">
      <c r="B200" s="24" t="s">
        <v>185</v>
      </c>
      <c r="C200" s="24"/>
      <c r="K200" s="54" t="s">
        <v>7</v>
      </c>
      <c r="M200" s="54" t="s">
        <v>175</v>
      </c>
    </row>
    <row r="201" spans="2:13" ht="12.75">
      <c r="B201" s="24" t="s">
        <v>186</v>
      </c>
      <c r="C201" s="24" t="s">
        <v>187</v>
      </c>
      <c r="K201" s="57" t="s">
        <v>9</v>
      </c>
      <c r="M201" s="57" t="s">
        <v>10</v>
      </c>
    </row>
    <row r="202" spans="2:13" ht="12.75">
      <c r="B202" s="24"/>
      <c r="C202" s="24"/>
      <c r="K202" s="53" t="s">
        <v>11</v>
      </c>
      <c r="M202" s="53" t="s">
        <v>11</v>
      </c>
    </row>
    <row r="203" spans="2:13" ht="12.75">
      <c r="B203" s="24"/>
      <c r="C203" s="24"/>
      <c r="K203" s="57" t="s">
        <v>13</v>
      </c>
      <c r="M203" s="57" t="s">
        <v>13</v>
      </c>
    </row>
    <row r="204" spans="2:13" ht="15" customHeight="1">
      <c r="B204" s="24"/>
      <c r="C204" s="56" t="s">
        <v>188</v>
      </c>
      <c r="K204" s="13">
        <v>0</v>
      </c>
      <c r="L204" s="13"/>
      <c r="M204" s="13">
        <v>0</v>
      </c>
    </row>
    <row r="205" spans="2:13" ht="15" customHeight="1">
      <c r="B205" s="24"/>
      <c r="C205" s="56" t="s">
        <v>189</v>
      </c>
      <c r="K205" s="13">
        <v>0</v>
      </c>
      <c r="L205" s="13"/>
      <c r="M205" s="13">
        <v>0</v>
      </c>
    </row>
    <row r="206" spans="2:13" ht="15" customHeight="1">
      <c r="B206" s="24"/>
      <c r="C206" s="60" t="s">
        <v>190</v>
      </c>
      <c r="K206" s="13">
        <v>0</v>
      </c>
      <c r="L206" s="13"/>
      <c r="M206" s="13">
        <v>0</v>
      </c>
    </row>
    <row r="207" spans="2:13" ht="12.75">
      <c r="B207" s="24"/>
      <c r="C207" s="24"/>
      <c r="K207" s="13"/>
      <c r="L207" s="13"/>
      <c r="M207" s="13"/>
    </row>
    <row r="208" spans="2:13" ht="12.75">
      <c r="B208" s="56" t="s">
        <v>191</v>
      </c>
      <c r="C208" s="24" t="s">
        <v>192</v>
      </c>
      <c r="K208" s="13"/>
      <c r="L208" s="13"/>
      <c r="M208" s="13"/>
    </row>
    <row r="209" spans="2:13" ht="13.5" thickBot="1">
      <c r="B209" s="24"/>
      <c r="C209" s="56" t="s">
        <v>193</v>
      </c>
      <c r="K209" s="41"/>
      <c r="L209" s="13"/>
      <c r="M209" s="51">
        <v>30047</v>
      </c>
    </row>
    <row r="210" spans="2:13" ht="12.75">
      <c r="B210" s="24"/>
      <c r="C210" s="56" t="s">
        <v>194</v>
      </c>
      <c r="K210" s="41"/>
      <c r="L210" s="13"/>
      <c r="M210" s="13"/>
    </row>
    <row r="211" spans="2:13" ht="13.5" thickBot="1">
      <c r="B211" s="24"/>
      <c r="C211" s="60" t="s">
        <v>195</v>
      </c>
      <c r="K211" s="41"/>
      <c r="L211" s="13"/>
      <c r="M211" s="51">
        <v>8542</v>
      </c>
    </row>
    <row r="212" spans="2:13" ht="12.75">
      <c r="B212" s="24"/>
      <c r="C212" s="56" t="s">
        <v>196</v>
      </c>
      <c r="K212" s="41"/>
      <c r="L212" s="13"/>
      <c r="M212" s="13"/>
    </row>
    <row r="213" spans="2:13" ht="13.5" thickBot="1">
      <c r="B213" s="24"/>
      <c r="C213" s="60" t="s">
        <v>197</v>
      </c>
      <c r="K213" s="41"/>
      <c r="L213" s="13"/>
      <c r="M213" s="51">
        <v>10458</v>
      </c>
    </row>
    <row r="215" spans="1:2" ht="12.75">
      <c r="A215" s="40" t="s">
        <v>159</v>
      </c>
      <c r="B215" s="40" t="s">
        <v>168</v>
      </c>
    </row>
    <row r="216" ht="9.75" customHeight="1"/>
    <row r="217" spans="1:2" ht="12.75">
      <c r="A217" s="49" t="s">
        <v>132</v>
      </c>
      <c r="B217" s="40" t="s">
        <v>198</v>
      </c>
    </row>
    <row r="218" spans="1:2" ht="9.75" customHeight="1">
      <c r="A218" s="49"/>
      <c r="B218" s="40"/>
    </row>
    <row r="219" spans="1:3" ht="12.75">
      <c r="A219" s="49"/>
      <c r="B219" s="40" t="s">
        <v>199</v>
      </c>
      <c r="C219" s="40" t="s">
        <v>200</v>
      </c>
    </row>
    <row r="220" spans="1:3" ht="9.75" customHeight="1">
      <c r="A220" s="49"/>
      <c r="B220" s="40"/>
      <c r="C220" s="24"/>
    </row>
    <row r="221" spans="1:3" ht="12.75">
      <c r="A221" s="49"/>
      <c r="B221" s="40"/>
      <c r="C221" s="24"/>
    </row>
    <row r="222" spans="1:3" ht="12.75">
      <c r="A222" s="49"/>
      <c r="B222" s="40"/>
      <c r="C222" s="24"/>
    </row>
    <row r="223" spans="1:3" ht="18" customHeight="1">
      <c r="A223" s="49"/>
      <c r="B223" s="40"/>
      <c r="C223" s="61" t="s">
        <v>201</v>
      </c>
    </row>
    <row r="242" ht="18" customHeight="1">
      <c r="C242" s="62" t="s">
        <v>202</v>
      </c>
    </row>
    <row r="256" ht="12.75">
      <c r="C256" t="s">
        <v>199</v>
      </c>
    </row>
    <row r="258" ht="12.75">
      <c r="C258" t="s">
        <v>203</v>
      </c>
    </row>
    <row r="261" ht="12.75">
      <c r="C261" t="s">
        <v>204</v>
      </c>
    </row>
    <row r="263" ht="12.75">
      <c r="C263" t="s">
        <v>205</v>
      </c>
    </row>
    <row r="265" ht="12.75">
      <c r="C265" t="s">
        <v>206</v>
      </c>
    </row>
    <row r="268" ht="12.75">
      <c r="C268" t="s">
        <v>207</v>
      </c>
    </row>
    <row r="270" spans="1:2" ht="12.75">
      <c r="A270" s="40" t="s">
        <v>159</v>
      </c>
      <c r="B270" s="40" t="s">
        <v>168</v>
      </c>
    </row>
    <row r="272" spans="1:2" ht="12.75">
      <c r="A272" s="49" t="s">
        <v>132</v>
      </c>
      <c r="B272" s="40" t="s">
        <v>208</v>
      </c>
    </row>
    <row r="273" spans="1:2" ht="12.75">
      <c r="A273" s="49"/>
      <c r="B273" s="40"/>
    </row>
    <row r="274" spans="1:3" ht="12.75">
      <c r="A274" s="49"/>
      <c r="B274" s="40" t="s">
        <v>199</v>
      </c>
      <c r="C274" s="40" t="s">
        <v>209</v>
      </c>
    </row>
    <row r="276" ht="12.75">
      <c r="C276" s="62" t="s">
        <v>210</v>
      </c>
    </row>
    <row r="287" spans="2:3" ht="12.75">
      <c r="B287" s="40" t="s">
        <v>203</v>
      </c>
      <c r="C287" s="40" t="s">
        <v>211</v>
      </c>
    </row>
    <row r="291" ht="12.75">
      <c r="K291" s="21" t="s">
        <v>13</v>
      </c>
    </row>
    <row r="292" ht="12.75">
      <c r="C292" s="63" t="s">
        <v>212</v>
      </c>
    </row>
    <row r="293" spans="3:13" ht="12.75">
      <c r="C293" s="63" t="s">
        <v>213</v>
      </c>
      <c r="K293" s="13">
        <v>83287</v>
      </c>
      <c r="L293" s="13"/>
      <c r="M293" s="13"/>
    </row>
    <row r="294" spans="3:13" ht="12.75">
      <c r="C294" s="63" t="s">
        <v>214</v>
      </c>
      <c r="K294" s="13">
        <v>106582</v>
      </c>
      <c r="L294" s="13"/>
      <c r="M294" s="13"/>
    </row>
    <row r="295" spans="3:13" ht="12.75">
      <c r="C295" s="63" t="s">
        <v>215</v>
      </c>
      <c r="K295" s="13">
        <v>31721</v>
      </c>
      <c r="L295" s="13"/>
      <c r="M295" s="13"/>
    </row>
    <row r="296" spans="3:13" ht="12.75">
      <c r="C296" s="63" t="s">
        <v>216</v>
      </c>
      <c r="K296" s="13">
        <v>15109</v>
      </c>
      <c r="L296" s="13"/>
      <c r="M296" s="13"/>
    </row>
    <row r="297" spans="3:13" ht="17.25" customHeight="1">
      <c r="C297" s="63"/>
      <c r="K297" s="50">
        <f>SUM(K293:K296)</f>
        <v>236699</v>
      </c>
      <c r="L297" s="13"/>
      <c r="M297" s="13"/>
    </row>
    <row r="298" spans="3:13" ht="12.75">
      <c r="C298" s="63"/>
      <c r="K298" s="13"/>
      <c r="L298" s="13"/>
      <c r="M298" s="13"/>
    </row>
    <row r="299" spans="3:13" ht="12.75">
      <c r="C299" s="63" t="s">
        <v>217</v>
      </c>
      <c r="K299" s="13"/>
      <c r="L299" s="13"/>
      <c r="M299" s="13"/>
    </row>
    <row r="300" spans="3:13" ht="12.75">
      <c r="C300" s="63" t="s">
        <v>218</v>
      </c>
      <c r="K300" s="13">
        <v>163879</v>
      </c>
      <c r="L300" s="13"/>
      <c r="M300" s="13"/>
    </row>
    <row r="301" spans="3:13" ht="12.75">
      <c r="C301" s="63" t="s">
        <v>219</v>
      </c>
      <c r="K301" s="13">
        <v>34680</v>
      </c>
      <c r="L301" s="13"/>
      <c r="M301" s="13"/>
    </row>
    <row r="302" spans="3:13" ht="12.75">
      <c r="C302" s="63" t="s">
        <v>220</v>
      </c>
      <c r="K302" s="13">
        <v>3597</v>
      </c>
      <c r="L302" s="13"/>
      <c r="M302" s="13"/>
    </row>
    <row r="303" spans="3:13" ht="12.75">
      <c r="C303" s="63" t="s">
        <v>221</v>
      </c>
      <c r="K303" s="13">
        <v>34543</v>
      </c>
      <c r="L303" s="13"/>
      <c r="M303" s="13"/>
    </row>
    <row r="304" spans="11:13" ht="18" customHeight="1">
      <c r="K304" s="50">
        <f>SUM(K300:K303)</f>
        <v>236699</v>
      </c>
      <c r="L304" s="13"/>
      <c r="M304" s="13"/>
    </row>
    <row r="310" spans="2:3" ht="12.75">
      <c r="B310" s="40" t="s">
        <v>204</v>
      </c>
      <c r="C310" s="40" t="s">
        <v>222</v>
      </c>
    </row>
    <row r="315" spans="2:3" ht="12.75">
      <c r="B315" s="40" t="s">
        <v>205</v>
      </c>
      <c r="C315" s="40" t="s">
        <v>223</v>
      </c>
    </row>
    <row r="325" spans="1:2" ht="12.75">
      <c r="A325" s="40" t="s">
        <v>159</v>
      </c>
      <c r="B325" s="40" t="s">
        <v>168</v>
      </c>
    </row>
    <row r="327" spans="1:2" ht="12.75">
      <c r="A327" s="49" t="s">
        <v>141</v>
      </c>
      <c r="B327" s="40" t="s">
        <v>224</v>
      </c>
    </row>
    <row r="329" spans="2:11" ht="12.75">
      <c r="B329" t="s">
        <v>199</v>
      </c>
      <c r="C329" t="s">
        <v>225</v>
      </c>
      <c r="K329" s="64" t="s">
        <v>226</v>
      </c>
    </row>
    <row r="330" ht="12.75">
      <c r="K330" s="65" t="s">
        <v>11</v>
      </c>
    </row>
    <row r="331" ht="12.75">
      <c r="K331" s="64" t="s">
        <v>13</v>
      </c>
    </row>
    <row r="332" spans="7:11" ht="17.25" customHeight="1">
      <c r="G332" s="54" t="s">
        <v>227</v>
      </c>
      <c r="H332" s="24" t="s">
        <v>228</v>
      </c>
      <c r="K332" s="13">
        <v>55043</v>
      </c>
    </row>
    <row r="333" spans="7:11" ht="12.75">
      <c r="G333" s="66" t="s">
        <v>229</v>
      </c>
      <c r="H333" s="24" t="s">
        <v>230</v>
      </c>
      <c r="K333" s="13">
        <v>2000</v>
      </c>
    </row>
    <row r="334" spans="7:11" ht="12.75">
      <c r="G334" s="54" t="s">
        <v>231</v>
      </c>
      <c r="H334" s="24" t="s">
        <v>228</v>
      </c>
      <c r="K334" s="13">
        <v>55548</v>
      </c>
    </row>
    <row r="335" spans="7:11" ht="12.75">
      <c r="G335" s="54" t="s">
        <v>229</v>
      </c>
      <c r="H335" s="24" t="s">
        <v>230</v>
      </c>
      <c r="K335" s="13">
        <v>30000</v>
      </c>
    </row>
    <row r="337" spans="2:3" ht="12.75">
      <c r="B337" t="s">
        <v>203</v>
      </c>
      <c r="C337" t="s">
        <v>232</v>
      </c>
    </row>
    <row r="340" spans="1:2" ht="12.75">
      <c r="A340" s="49" t="s">
        <v>143</v>
      </c>
      <c r="B340" s="40" t="s">
        <v>233</v>
      </c>
    </row>
    <row r="345" spans="1:2" ht="12.75">
      <c r="A345" s="49" t="s">
        <v>234</v>
      </c>
      <c r="B345" s="40" t="s">
        <v>235</v>
      </c>
    </row>
    <row r="351" spans="1:2" ht="12.75">
      <c r="A351" s="49" t="s">
        <v>147</v>
      </c>
      <c r="B351" s="40" t="s">
        <v>86</v>
      </c>
    </row>
    <row r="356" spans="1:2" ht="12.75">
      <c r="A356" s="49" t="s">
        <v>236</v>
      </c>
      <c r="B356" s="40" t="s">
        <v>237</v>
      </c>
    </row>
    <row r="366" spans="1:2" ht="12.75">
      <c r="A366" s="49" t="s">
        <v>238</v>
      </c>
      <c r="B366" s="40" t="s">
        <v>239</v>
      </c>
    </row>
  </sheetData>
  <mergeCells count="2">
    <mergeCell ref="J118:K118"/>
    <mergeCell ref="L118:M118"/>
  </mergeCells>
  <printOptions/>
  <pageMargins left="0.55" right="0.25" top="0.56" bottom="0" header="0.21" footer="0.2"/>
  <pageSetup orientation="portrait" paperSize="9" scale="95" r:id="rId2"/>
  <headerFooter alignWithMargins="0">
    <oddFooter>&amp;RPage &amp;P of &amp;N</oddFooter>
  </headerFooter>
  <rowBreaks count="6" manualBreakCount="6">
    <brk id="59" max="255" man="1"/>
    <brk id="112" max="255" man="1"/>
    <brk id="163" max="255" man="1"/>
    <brk id="214" max="255" man="1"/>
    <brk id="269" max="255" man="1"/>
    <brk id="3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E&amp;O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Windows</dc:creator>
  <cp:keywords/>
  <dc:description/>
  <cp:lastModifiedBy>E &amp; O Property Development</cp:lastModifiedBy>
  <cp:lastPrinted>2004-08-18T09:23:38Z</cp:lastPrinted>
  <dcterms:created xsi:type="dcterms:W3CDTF">2004-08-18T08:59:14Z</dcterms:created>
  <dcterms:modified xsi:type="dcterms:W3CDTF">2004-08-18T09:23:54Z</dcterms:modified>
  <cp:category/>
  <cp:version/>
  <cp:contentType/>
  <cp:contentStatus/>
</cp:coreProperties>
</file>